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доходы" sheetId="1" r:id="rId1"/>
    <sheet name="ведомств" sheetId="2" r:id="rId2"/>
    <sheet name="распр расх" sheetId="3" r:id="rId3"/>
    <sheet name="распр по разд" sheetId="4" r:id="rId4"/>
    <sheet name="дефиц" sheetId="5" r:id="rId5"/>
  </sheets>
  <externalReferences>
    <externalReference r:id="rId8"/>
    <externalReference r:id="rId9"/>
  </externalReferences>
  <definedNames>
    <definedName name="_xlnm.Print_Area" localSheetId="1">'ведомств'!$A$1:$H$123</definedName>
    <definedName name="_xlnm.Print_Area" localSheetId="4">'дефиц'!$A$1:$E$20</definedName>
    <definedName name="_xlnm.Print_Area" localSheetId="0">'доходы'!$A$1:$F$46</definedName>
    <definedName name="_xlnm.Print_Area" localSheetId="3">'распр по разд'!$A$1:$F$41</definedName>
    <definedName name="_xlnm.Print_Area" localSheetId="2">'распр расх'!$A$1:$H$119</definedName>
  </definedNames>
  <calcPr fullCalcOnLoad="1"/>
</workbook>
</file>

<file path=xl/comments2.xml><?xml version="1.0" encoding="utf-8"?>
<comments xmlns="http://schemas.openxmlformats.org/spreadsheetml/2006/main">
  <authors>
    <author>*</author>
  </authors>
  <commentList>
    <comment ref="E112" authorId="0">
      <text>
        <r>
          <rPr>
            <b/>
            <sz val="10"/>
            <rFont val="Tahoma"/>
            <family val="2"/>
          </rPr>
          <t>*:</t>
        </r>
        <r>
          <rPr>
            <sz val="10"/>
            <rFont val="Tahoma"/>
            <family val="2"/>
          </rPr>
          <t xml:space="preserve">
323</t>
        </r>
      </text>
    </comment>
  </commentList>
</comments>
</file>

<file path=xl/sharedStrings.xml><?xml version="1.0" encoding="utf-8"?>
<sst xmlns="http://schemas.openxmlformats.org/spreadsheetml/2006/main" count="1180" uniqueCount="394">
  <si>
    <t>1.</t>
  </si>
  <si>
    <t>2.</t>
  </si>
  <si>
    <t>4.</t>
  </si>
  <si>
    <t>5.</t>
  </si>
  <si>
    <t>6.</t>
  </si>
  <si>
    <t>4.1.1.</t>
  </si>
  <si>
    <t>1.2.</t>
  </si>
  <si>
    <t>2.1.</t>
  </si>
  <si>
    <t>0801</t>
  </si>
  <si>
    <t>0104</t>
  </si>
  <si>
    <t>1004</t>
  </si>
  <si>
    <t>0102</t>
  </si>
  <si>
    <t>0103</t>
  </si>
  <si>
    <t>Наименование</t>
  </si>
  <si>
    <t>Целевая статья</t>
  </si>
  <si>
    <t xml:space="preserve">Глава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</si>
  <si>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</si>
  <si>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 xml:space="preserve">Резервный фонд местной администрации </t>
  </si>
  <si>
    <t>0503</t>
  </si>
  <si>
    <t>Аппарат муниципального совета</t>
  </si>
  <si>
    <t>Аппарат местной администрации</t>
  </si>
  <si>
    <t>0412</t>
  </si>
  <si>
    <t>0111</t>
  </si>
  <si>
    <t>0113</t>
  </si>
  <si>
    <t>1.1.</t>
  </si>
  <si>
    <t>1.1.1.</t>
  </si>
  <si>
    <t>0409</t>
  </si>
  <si>
    <t>1.2.1.</t>
  </si>
  <si>
    <t>2.1.1.</t>
  </si>
  <si>
    <t>1006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</si>
  <si>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</si>
  <si>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0401</t>
  </si>
  <si>
    <t>I</t>
  </si>
  <si>
    <t>II</t>
  </si>
  <si>
    <t>3.</t>
  </si>
  <si>
    <t>7.</t>
  </si>
  <si>
    <t>8.</t>
  </si>
  <si>
    <t>1.3.</t>
  </si>
  <si>
    <t>1.3.1.</t>
  </si>
  <si>
    <t>3.1.</t>
  </si>
  <si>
    <t>3.2.</t>
  </si>
  <si>
    <t>3.3.</t>
  </si>
  <si>
    <t>4.1.</t>
  </si>
  <si>
    <t>5.1.</t>
  </si>
  <si>
    <t>6.1.</t>
  </si>
  <si>
    <t>7.1.</t>
  </si>
  <si>
    <t>7.1.1.</t>
  </si>
  <si>
    <t>8.1.</t>
  </si>
  <si>
    <t>8.1.1.</t>
  </si>
  <si>
    <t>6.1.1.</t>
  </si>
  <si>
    <t>5.1.1.</t>
  </si>
  <si>
    <t>3.1.1.</t>
  </si>
  <si>
    <t>3.2.1.</t>
  </si>
  <si>
    <t>3.3.1.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</si>
  <si>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</si>
  <si>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</si>
  <si>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</si>
  <si>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</si>
  <si>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</si>
  <si>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</si>
  <si>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</si>
  <si>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</si>
  <si>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</si>
  <si>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</si>
  <si>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</si>
  <si>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</si>
  <si>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</si>
  <si>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</si>
  <si>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1100</t>
  </si>
  <si>
    <t>Физическая культура и спорт</t>
  </si>
  <si>
    <t>1.1.1.1.</t>
  </si>
  <si>
    <t>1.2.1.1.</t>
  </si>
  <si>
    <t>1.1.2.</t>
  </si>
  <si>
    <t>1.1.3.</t>
  </si>
  <si>
    <t>1.3.2.</t>
  </si>
  <si>
    <t>1.3.3.</t>
  </si>
  <si>
    <t>1.1.2.1.</t>
  </si>
  <si>
    <t>1.1.2.2.</t>
  </si>
  <si>
    <t>1.1.2.3.</t>
  </si>
  <si>
    <t>1.1.3.1.</t>
  </si>
  <si>
    <t>1.3.1.1.</t>
  </si>
  <si>
    <t>1.3.2.1.</t>
  </si>
  <si>
    <t>1.3.3.1.</t>
  </si>
  <si>
    <t>2.1.1.1.</t>
  </si>
  <si>
    <t>3.1.1.1.</t>
  </si>
  <si>
    <t>3.2.1.1.</t>
  </si>
  <si>
    <t>3.3.1.1.</t>
  </si>
  <si>
    <t>4.1.2.</t>
  </si>
  <si>
    <t>4.1.3.</t>
  </si>
  <si>
    <t>4.1.1.1.</t>
  </si>
  <si>
    <t>4.1.2.1.</t>
  </si>
  <si>
    <t>4.1.3.1.</t>
  </si>
  <si>
    <t>5.1.1.1.</t>
  </si>
  <si>
    <t>6.1.1.1.</t>
  </si>
  <si>
    <t>7.1.1.1.</t>
  </si>
  <si>
    <t>8.1.1.1.</t>
  </si>
  <si>
    <t>0705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</si>
  <si>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</si>
  <si>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</si>
  <si>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</si>
  <si>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МУНИЦИПАЛЬНЫЙ СОВЕТ МУНИЦИПАЛЬНОГО ОБРАЗОВАНИЯ ПОСЕЛОК АЛЕКСАНДРОВСКАЯ (897)</t>
  </si>
  <si>
    <t>МЕСТНАЯ АДМИНИСТРАЦИЯ МУНИЦИПАЛЬНОГО ОБРАЗОВАНИЯ ПОСЕЛОК АЛЕКСАНДРОВСКАЯ (989)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</si>
  <si>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</si>
  <si>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</si>
  <si>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</si>
  <si>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</si>
  <si>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</si>
  <si>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</si>
  <si>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</si>
  <si>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</si>
  <si>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</si>
  <si>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Охрана семьи и детства</t>
  </si>
  <si>
    <t>Другие вопросы в области социальной политики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</si>
  <si>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</si>
  <si>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</si>
  <si>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</si>
  <si>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</si>
  <si>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</si>
  <si>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0801 </t>
  </si>
  <si>
    <t>1.5.</t>
  </si>
  <si>
    <t>1.2.2.</t>
  </si>
  <si>
    <t>1.5.1.</t>
  </si>
  <si>
    <t>1.2.1.2.</t>
  </si>
  <si>
    <t>1.2.1.3.</t>
  </si>
  <si>
    <t>1.2.2.1.</t>
  </si>
  <si>
    <t>1.3.2.2.</t>
  </si>
  <si>
    <t>1.3.2.3.</t>
  </si>
  <si>
    <t>1.5.1.1.</t>
  </si>
  <si>
    <t>1.2.1.2</t>
  </si>
  <si>
    <t>1.4.</t>
  </si>
  <si>
    <t>1.4.1.</t>
  </si>
  <si>
    <t>1.4.1.1.</t>
  </si>
  <si>
    <t>Текущий ремонт и содержание дорог поселка Александровская в соответствии с утвержденным перечнем</t>
  </si>
  <si>
    <t>Организация сбора и вывоза бытовых отходов и мусора с территории частного жилого фонда</t>
  </si>
  <si>
    <t>Организация и проведение досуговых мероприятий для жителей муниципального образования</t>
  </si>
  <si>
    <t>Оказание натуральной помощи малообеспеченным гражданам 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</si>
  <si>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</si>
  <si>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</si>
  <si>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Участие в организации и финансировании временного трудоустройства несовершеннолетних в возрасте от 14 до 18 лет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</si>
  <si>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а также муниципальных служащих</t>
  </si>
  <si>
    <t>00200 00011</t>
  </si>
  <si>
    <t>00200 00021</t>
  </si>
  <si>
    <t>00200 00022</t>
  </si>
  <si>
    <t>00200 00031</t>
  </si>
  <si>
    <t>00200 00032</t>
  </si>
  <si>
    <t>07000 00061</t>
  </si>
  <si>
    <t>09200 00441</t>
  </si>
  <si>
    <t>60000 00142</t>
  </si>
  <si>
    <t>42800 00181</t>
  </si>
  <si>
    <t>50500 00231</t>
  </si>
  <si>
    <t>50500 00221</t>
  </si>
  <si>
    <t>1102</t>
  </si>
  <si>
    <t>Массовый спорт</t>
  </si>
  <si>
    <t>1.3.3.2.</t>
  </si>
  <si>
    <t>00200 G0850</t>
  </si>
  <si>
    <t>09200 G0100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</si>
  <si>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</si>
  <si>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</si>
  <si>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</si>
  <si>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</si>
  <si>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>51100 G0860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</si>
  <si>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</si>
  <si>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Подготовка и обучение неработающего населения действиям в чрезвычайных ситуациях в мирное и военное время</t>
  </si>
  <si>
    <t>Другие вопросы в области образования</t>
  </si>
  <si>
    <t>0709</t>
  </si>
  <si>
    <t>Формирование архивных фондов органов местного самоуправления</t>
  </si>
  <si>
    <t>09000 00071</t>
  </si>
  <si>
    <t>Содержание территорий зеленых насаждений общего пользования местного значения.</t>
  </si>
  <si>
    <t>Охрана окружающей среды</t>
  </si>
  <si>
    <t>0600</t>
  </si>
  <si>
    <t>0605</t>
  </si>
  <si>
    <t>Другие вопросы в области охраны окружающей среды</t>
  </si>
  <si>
    <t>6.2.</t>
  </si>
  <si>
    <t>6.2.1.</t>
  </si>
  <si>
    <t>6.2.1.1.</t>
  </si>
  <si>
    <t>6.2.2.</t>
  </si>
  <si>
    <t>6.2.2.1.</t>
  </si>
  <si>
    <t>6.2.3.</t>
  </si>
  <si>
    <t>6.2.3.1.</t>
  </si>
  <si>
    <t>6.2.4.</t>
  </si>
  <si>
    <t>6.2.4.1.</t>
  </si>
  <si>
    <t>7.1.2.</t>
  </si>
  <si>
    <t>7.1.2.1</t>
  </si>
  <si>
    <t>7.1.3.</t>
  </si>
  <si>
    <t>7.1.3.1.</t>
  </si>
  <si>
    <t>8.2.</t>
  </si>
  <si>
    <t>8.2.1.</t>
  </si>
  <si>
    <t>8.2.1.1</t>
  </si>
  <si>
    <t>8.3.</t>
  </si>
  <si>
    <t>8.3.1.</t>
  </si>
  <si>
    <t>8.3.1.1.</t>
  </si>
  <si>
    <t>9.</t>
  </si>
  <si>
    <t>9.1.</t>
  </si>
  <si>
    <t>9.1.1.</t>
  </si>
  <si>
    <t>9.1.1.1.</t>
  </si>
  <si>
    <t>1001</t>
  </si>
  <si>
    <t>Пенсионное обеспечение</t>
  </si>
  <si>
    <t>7.1.2.1.</t>
  </si>
  <si>
    <t>8.2.1.1.</t>
  </si>
  <si>
    <t>Ведомственная целевая программа "Обеспечение условий для развития  на территории муниципального образования физической культуры и массового спорта, организации и проведения физкультурно-оздоровительных и спортивных мероприятий"</t>
  </si>
  <si>
    <t>79500 00241</t>
  </si>
  <si>
    <t>6.2.5.</t>
  </si>
  <si>
    <t>6.2.5.1.</t>
  </si>
  <si>
    <t>6.2.6.</t>
  </si>
  <si>
    <t>6.2.6.1.</t>
  </si>
  <si>
    <t>Разд,  подр</t>
  </si>
  <si>
    <t>Вид расх</t>
  </si>
  <si>
    <t>1.1.3.2.</t>
  </si>
  <si>
    <t>1.5.2.</t>
  </si>
  <si>
    <t>1.5.2.1.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</si>
  <si>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</si>
  <si>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</si>
  <si>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1003</t>
  </si>
  <si>
    <t>1.5.3.</t>
  </si>
  <si>
    <t>1.5.3.1</t>
  </si>
  <si>
    <t>8.3.2.</t>
  </si>
  <si>
    <t>8.3.2.1.</t>
  </si>
  <si>
    <t>8.4.</t>
  </si>
  <si>
    <t>8.4.1.</t>
  </si>
  <si>
    <t>8.4.1.1.</t>
  </si>
  <si>
    <t>50500 00232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</si>
  <si>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</si>
  <si>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субъекта  Российской Федерации  и муниципального образования</t>
  </si>
  <si>
    <t>91100 00241</t>
  </si>
  <si>
    <t>Обеспечение условий для развития  на территории муниципального образования физической культуры и массового спорта, организации и проведения физкультурно-оздоровительных и спортивных мероприятий</t>
  </si>
  <si>
    <t>90100 00091</t>
  </si>
  <si>
    <t>90200 00101</t>
  </si>
  <si>
    <t>90300 00110</t>
  </si>
  <si>
    <t>Ведомственная целевая программа "Содействие развитию малого бизнеса на территории муниципального образования"</t>
  </si>
  <si>
    <t>79500 00121</t>
  </si>
  <si>
    <t>90300 00151</t>
  </si>
  <si>
    <t>Создание зон отдыха, выполнение оформления к праздничным мероприятиям, обустройство и содержание детских и спортивных площадок</t>
  </si>
  <si>
    <t>90300 00161</t>
  </si>
  <si>
    <t>Участие в мероприятиях по охране окружающей среды в границах муниципального образования</t>
  </si>
  <si>
    <t>90400 00170</t>
  </si>
  <si>
    <t>Военно-патриотическое воспитание граждан</t>
  </si>
  <si>
    <t>90500 00191</t>
  </si>
  <si>
    <t>Участие в реализации мер по профилактике дорожно-транспортного травматизма</t>
  </si>
  <si>
    <t>90600 00491</t>
  </si>
  <si>
    <t>Участие в  деятельности по профилактике правонарушений  на территории муниципального образования в соответствии с законами Санкт-Петербурга</t>
  </si>
  <si>
    <t>90600 00511</t>
  </si>
  <si>
    <t>Расходы на участие в профилактике терроризма и экстремизма, а также в минимизации и (или) ликвидации последствий проявления терроризма и экстремизма</t>
  </si>
  <si>
    <t>90600 00521</t>
  </si>
  <si>
    <t>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</si>
  <si>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90600 00530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</si>
  <si>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</si>
  <si>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90700 00540</t>
  </si>
  <si>
    <t>Организация и проведение мероприятий по сохранению и развитию местных традиций и обрядов на территории муниципального образования</t>
  </si>
  <si>
    <t>90800 00210</t>
  </si>
  <si>
    <t>90900 00201</t>
  </si>
  <si>
    <t>90900 00561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</si>
  <si>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конфликтов.</t>
  </si>
  <si>
    <t>91000 00580</t>
  </si>
  <si>
    <t>Расходы на предоставление ежемесячной доплаты за стаж лицам, замещавшим муниципальные должности и должности муниципальной службы</t>
  </si>
  <si>
    <t>10.</t>
  </si>
  <si>
    <t>Средства массовой информации</t>
  </si>
  <si>
    <t>1200</t>
  </si>
  <si>
    <t>10.1.</t>
  </si>
  <si>
    <t>Периодическая печать и издательства</t>
  </si>
  <si>
    <t>1202</t>
  </si>
  <si>
    <t>10.1.1.</t>
  </si>
  <si>
    <t>Учреждение печатного средства массовой информации для опубликования муниципальных правовых актов,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 и иной официальной информации</t>
  </si>
  <si>
    <t>45700 00251</t>
  </si>
  <si>
    <t>10.1.1.1.</t>
  </si>
  <si>
    <t>10.1.1.1</t>
  </si>
  <si>
    <t>Приложение 2</t>
  </si>
  <si>
    <t>2022 год</t>
  </si>
  <si>
    <t>2023 год</t>
  </si>
  <si>
    <t>(тыс.руб.)</t>
  </si>
  <si>
    <t>Плановый период</t>
  </si>
  <si>
    <t>№п/п</t>
  </si>
  <si>
    <t>90800 00561</t>
  </si>
  <si>
    <t>7.1.4.</t>
  </si>
  <si>
    <t>7.1.4.1.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</si>
  <si>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</si>
  <si>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 на предоставление пенсии за выслугу лет лицам, замещавшим  должности муниципальной службы</t>
  </si>
  <si>
    <t>Разд подр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</si>
  <si>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</si>
  <si>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</si>
  <si>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ИТОГО РАСХОДОВ</t>
  </si>
  <si>
    <t>Условно утвержденные расходы</t>
  </si>
  <si>
    <t>ВСЕГО РАСХОДОВ</t>
  </si>
  <si>
    <t>ИТОГО  РАСХОДОВ</t>
  </si>
  <si>
    <t>Расходы на предоставление пенсионного обеспечения лицам, замещавшим должности муниципальной службы</t>
  </si>
  <si>
    <t>2024 год</t>
  </si>
  <si>
    <t>Ведомственная структура расходов бюджета внутригородского муниципального образования  Санкт-Петербурга поселок Александровская  на 2022 год и на плановый период 2023 и 2024 годов</t>
  </si>
  <si>
    <t>Распределение  бюджетных ассигнований местного бюджета по разделам, подразделам, целевым статьям, группам видов расходов классификации расходов бюджетов на 2022 год и на плановый период 2023 и 2024 годов</t>
  </si>
  <si>
    <t>4.1.3.2.</t>
  </si>
  <si>
    <t>Приложение 3</t>
  </si>
  <si>
    <t xml:space="preserve">к проекту решения Муниципального Совета муниципального образования поселок  Александровская </t>
  </si>
  <si>
    <t>Приложение1</t>
  </si>
  <si>
    <t>Доходы бюджета  внутригородского муниципального образования Санкт-Петербурга поселок Александровская  на 2022 год и на плановый период 2023 и 2024 годов</t>
  </si>
  <si>
    <t>Код</t>
  </si>
  <si>
    <t xml:space="preserve">Наименование источника доходов </t>
  </si>
  <si>
    <t xml:space="preserve">Код источника доходов </t>
  </si>
  <si>
    <t>000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</si>
  <si>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</si>
  <si>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</si>
  <si>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</si>
  <si>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</si>
  <si>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182</t>
  </si>
  <si>
    <t xml:space="preserve"> 1 01 02010 01 0000 110</t>
  </si>
  <si>
    <t>Налог на доходы физических лиц с доходов, источником которых является налого вый агент, за исключением доходов, в отношении которых исчисление и уплата на лога осуществляются в соответствии со статьями 227, 227.1 и 228 Налогового кодекса Российской Федерации</t>
  </si>
  <si>
    <t xml:space="preserve"> 1 05 02020 02 0000 110</t>
  </si>
  <si>
    <t>Единый налог на вмененный доход для отдельных видов деятельности(за налоговые периоды, истекшие до 1 января 2011 года)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</si>
  <si>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</si>
  <si>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</si>
  <si>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</si>
  <si>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</si>
  <si>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</si>
  <si>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</si>
  <si>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1 11 05011 02 0000 120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</si>
  <si>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 </t>
  </si>
  <si>
    <t>830</t>
  </si>
  <si>
    <t>1 11 05011 02 0100 120</t>
  </si>
  <si>
    <t xml:space="preserve"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 </t>
  </si>
  <si>
    <t xml:space="preserve"> 1 13 00000 00 0000 000</t>
  </si>
  <si>
    <t>ДОХОДЫ ОТ ОКАЗАНИЯ ПЛАТНЫХ УСЛУГ И КОМПЕНСАЦИИ ЗАТРАТ ГОСУДАРСТВА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</si>
  <si>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</si>
  <si>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</si>
  <si>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</si>
  <si>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</si>
  <si>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1 16 10000 00 0000 140</t>
  </si>
  <si>
    <t>Платежи в целях возмещения причиненного ущерба (убытков)</t>
  </si>
  <si>
    <t>806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</si>
  <si>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</si>
  <si>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</si>
  <si>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861</t>
  </si>
  <si>
    <t>Доходы от денежных взысканий (штрафов), поступающие в счет погашения задоженности,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</si>
  <si>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</si>
  <si>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</si>
  <si>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989</t>
  </si>
  <si>
    <t xml:space="preserve"> 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</si>
  <si>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</si>
  <si>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</si>
  <si>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 xml:space="preserve">Иные штрафы, неустойки, пени, уплаченные в соответствии с законом или д оговором в случае неисполнения или ненадлежащего исполнения обязательст в перед государственным (муниципальным) органом, казенным учреждением
, Центральным банком Российской Федерации, государственной корпорацией
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</si>
  <si>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</si>
  <si>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</si>
  <si>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</si>
  <si>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</si>
  <si>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</si>
  <si>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</si>
  <si>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</si>
  <si>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 аний городов федерального значения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</si>
  <si>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</si>
  <si>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</si>
  <si>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</si>
  <si>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</si>
  <si>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</si>
  <si>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</si>
  <si>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</si>
  <si>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</si>
  <si>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</si>
  <si>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</si>
  <si>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</si>
  <si>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</si>
  <si>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</si>
  <si>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</si>
  <si>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</si>
  <si>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</si>
  <si>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</si>
  <si>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 об административных правонарушениях, и составлению протоколов об административных правонарушениях.</t>
  </si>
  <si>
    <t>2 02 30024 03 0300 150</t>
  </si>
  <si>
    <t>Субвенции бюджетам внутригородских муниципальных образований 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</si>
  <si>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</si>
  <si>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</si>
  <si>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</si>
  <si>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</si>
  <si>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</si>
  <si>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</si>
  <si>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</si>
  <si>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</si>
  <si>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  ДОХОДОВ</t>
  </si>
  <si>
    <t>Источники финансирования дефицита местного бюджета внутригородского муниципального образования  Санкт-Петербурга  поселок Александровская  на 2022 год и на плановый период 2023 и 2024 годов</t>
  </si>
  <si>
    <t xml:space="preserve">Наименование 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</si>
  <si>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</si>
  <si>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</si>
  <si>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</si>
  <si>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бюджета</t>
  </si>
  <si>
    <t>989 01 05 02 01 03 0000 510</t>
  </si>
  <si>
    <t>Увеличение  прочих остатков денежных средств бюджетов внутригородских муниципальных образований городов федерального значения</t>
  </si>
  <si>
    <t>989 01 05 02 01 03 0000 610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</si>
  <si>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</si>
  <si>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Итого</t>
  </si>
  <si>
    <t>Распределение  бюджетных ассигнований местного бюджета по разделам, подразделам,  классификации расходов бюджетов на 2022 год и на плановый период 2023 и 2024 годов</t>
  </si>
  <si>
    <t>Разд, подр.</t>
  </si>
  <si>
    <t>Функционирование высшего должностного лица субъекта  Российской Федерации и муниципального образования</t>
  </si>
  <si>
    <t>ИТОГО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</si>
  <si>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</si>
  <si>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</si>
  <si>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Приложение 4</t>
  </si>
  <si>
    <t>Приложение 1</t>
  </si>
  <si>
    <t>к решению Муниципального Совета муниципального образования поселок  Александровская от 16.12.2021 №21</t>
  </si>
  <si>
    <t>Приложение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</si>
</sst>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00000"/>
    <numFmt numFmtId="180" formatCode="[$-FC19]d\ mmmm\ yyyy\ &quot;г.&quot;"/>
    <numFmt numFmtId="181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i/>
      <sz val="10"/>
      <name val="Times New Roman Alt"/>
      <family val="0"/>
    </font>
    <font>
      <b/>
      <sz val="9"/>
      <name val="Times New Roman"/>
      <family val="1"/>
    </font>
    <font>
      <sz val="10"/>
      <name val="Times New Roman Alt"/>
      <family val="0"/>
    </font>
    <font>
      <b/>
      <sz val="10"/>
      <name val="Times New Roman Alt"/>
      <family val="0"/>
    </font>
    <font>
      <b/>
      <sz val="9"/>
      <name val="Times New Roman Alt"/>
      <family val="0"/>
    </font>
    <font>
      <b/>
      <sz val="13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Alt"/>
      <family val="0"/>
    </font>
    <font>
      <i/>
      <sz val="10"/>
      <name val="Arial Cyr"/>
      <family val="0"/>
    </font>
    <font>
      <sz val="12"/>
      <name val="Times New Roman Alt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 Al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4" fontId="11" fillId="0" borderId="10" xfId="0" applyNumberFormat="1" applyFont="1" applyFill="1" applyBorder="1" applyAlignment="1">
      <alignment horizontal="center" vertical="top"/>
    </xf>
    <xf numFmtId="174" fontId="10" fillId="0" borderId="10" xfId="0" applyNumberFormat="1" applyFont="1" applyFill="1" applyBorder="1" applyAlignment="1">
      <alignment horizontal="center" vertical="top"/>
    </xf>
    <xf numFmtId="174" fontId="8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4" fontId="18" fillId="0" borderId="1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174" fontId="16" fillId="0" borderId="1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174" fontId="6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0" fillId="0" borderId="1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 vertical="top"/>
    </xf>
    <xf numFmtId="174" fontId="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17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4" fontId="11" fillId="33" borderId="10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center" vertical="top"/>
    </xf>
    <xf numFmtId="174" fontId="8" fillId="33" borderId="10" xfId="0" applyNumberFormat="1" applyFont="1" applyFill="1" applyBorder="1" applyAlignment="1">
      <alignment horizontal="center" vertical="top"/>
    </xf>
    <xf numFmtId="174" fontId="10" fillId="33" borderId="10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14" fontId="7" fillId="33" borderId="12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center" vertical="top"/>
    </xf>
    <xf numFmtId="0" fontId="15" fillId="33" borderId="12" xfId="0" applyFont="1" applyFill="1" applyBorder="1" applyAlignment="1">
      <alignment vertical="top" wrapText="1"/>
    </xf>
    <xf numFmtId="14" fontId="2" fillId="33" borderId="12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7" fillId="33" borderId="12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2" fontId="10" fillId="33" borderId="0" xfId="0" applyNumberFormat="1" applyFont="1" applyFill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174" fontId="10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/>
    </xf>
    <xf numFmtId="174" fontId="16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174" fontId="2" fillId="0" borderId="13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top" wrapText="1"/>
    </xf>
    <xf numFmtId="49" fontId="25" fillId="0" borderId="13" xfId="0" applyNumberFormat="1" applyFont="1" applyBorder="1" applyAlignment="1">
      <alignment horizontal="center" vertical="top"/>
    </xf>
    <xf numFmtId="174" fontId="32" fillId="0" borderId="10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174" fontId="25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2" fontId="10" fillId="0" borderId="0" xfId="0" applyNumberFormat="1" applyFont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7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idovase\&#1076;&#1086;&#1082;&#1091;&#1084;&#1077;&#1085;&#1090;&#1099;\Users\&#1055;&#1086;&#1083;&#1100;&#1079;&#1086;&#1074;&#1072;&#1090;&#1077;&#1083;&#1100;\Documents\&#1041;&#1102;&#1076;&#1078;&#1077;&#1090;%202021\&#1056;&#1045;&#1064;&#1045;&#1053;&#1048;&#1071;%20&#1086;%20&#1073;&#1102;&#1076;&#1078;&#1077;&#1090;&#1077;%202021%20&#1080;%20&#1077;&#1075;&#1086;%20&#1048;&#1047;&#1052;&#1045;&#1053;&#1045;&#1053;&#1048;&#1071;\&#1048;&#1047;&#1052;&#1045;&#1053;&#1045;&#1053;&#1048;&#1071;\&#1052;&#1072;&#1088;&#1090;%20&#1074;&#1086;&#1089;&#1089;&#1090;%20&#1089;&#1090;&#1086;&#1080;&#1084;&#1086;&#1089;&#1090;&#1100;\&#1055;&#1088;&#1080;&#1083;&#1086;&#1078;&#1077;&#1085;&#1080;&#1103;%20&#1082;%20&#1073;&#1102;&#1076;&#1078;&#1077;&#1090;&#1091;%202021%20&#1084;&#1072;&#1088;&#1090;%20&#1091;&#1090;&#1086;&#1095;&#1085;&#1077;&#1085;&#1085;&#1072;&#1103;%20&#1087;&#1086;%20&#1076;&#1086;&#1093;&#1086;&#1076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idovase\&#1076;&#1086;&#1082;&#1091;&#1084;&#1077;&#1085;&#1090;&#1099;\Users\&#1055;&#1086;&#1083;&#1100;&#1079;&#1086;&#1074;&#1072;&#1090;&#1077;&#1083;&#1100;\Documents\&#1041;&#1102;&#1076;&#1078;&#1077;&#1090;%202022\&#1056;&#1045;&#1064;&#1045;&#1053;&#1048;&#1071;%20&#1086;%20&#1073;&#1102;&#1076;&#1078;&#1077;&#1090;&#1077;%202022%20&#1080;%20&#1077;&#1075;&#1086;%20&#1048;&#1047;&#1052;&#1045;&#1053;&#1045;&#1053;&#1048;&#1071;\&#1055;&#1088;&#1080;&#1083;&#1086;&#1078;&#1077;&#1085;&#1080;&#1103;%20&#1082;%20&#1073;&#1102;&#1076;&#1078;&#1077;&#1090;&#1091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омств"/>
      <sheetName val="распр расх"/>
      <sheetName val="распр по разд"/>
      <sheetName val="дефиц"/>
      <sheetName val="ГАДБ"/>
    </sheetNames>
    <sheetDataSet>
      <sheetData sheetId="1">
        <row r="64">
          <cell r="G64">
            <v>0</v>
          </cell>
          <cell r="H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омств"/>
      <sheetName val="распр расх"/>
      <sheetName val="распр по разд"/>
      <sheetName val="дефиц"/>
    </sheetNames>
    <sheetDataSet>
      <sheetData sheetId="0">
        <row r="43">
          <cell r="E43">
            <v>92277.6</v>
          </cell>
          <cell r="F43">
            <v>96069.80000000002</v>
          </cell>
        </row>
      </sheetData>
      <sheetData sheetId="1">
        <row r="120">
          <cell r="G120">
            <v>92277.6</v>
          </cell>
          <cell r="H120">
            <v>96069.8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875" style="0" customWidth="1"/>
    <col min="2" max="2" width="22.00390625" style="0" customWidth="1"/>
    <col min="3" max="3" width="85.25390625" style="0" customWidth="1"/>
    <col min="4" max="6" width="8.75390625" style="0" customWidth="1"/>
    <col min="7" max="8" width="9.125" style="0" hidden="1" customWidth="1"/>
  </cols>
  <sheetData>
    <row r="1" spans="1:8" ht="12.75">
      <c r="A1" s="152" t="s">
        <v>391</v>
      </c>
      <c r="B1" s="152"/>
      <c r="C1" s="152"/>
      <c r="D1" s="152"/>
      <c r="E1" s="152"/>
      <c r="F1" s="152"/>
      <c r="G1" s="150"/>
      <c r="H1" s="150"/>
    </row>
    <row r="2" spans="1:8" ht="12.75">
      <c r="A2" s="152" t="s">
        <v>289</v>
      </c>
      <c r="B2" s="152"/>
      <c r="C2" s="152"/>
      <c r="D2" s="152"/>
      <c r="E2" s="152"/>
      <c r="F2" s="152"/>
      <c r="G2" s="150"/>
      <c r="H2" s="150"/>
    </row>
    <row r="3" spans="1:6" ht="12.75">
      <c r="A3" s="153" t="s">
        <v>290</v>
      </c>
      <c r="B3" s="153"/>
      <c r="C3" s="153"/>
      <c r="D3" s="153"/>
      <c r="E3" s="153"/>
      <c r="F3" s="153"/>
    </row>
    <row r="4" spans="1:6" ht="12.75">
      <c r="A4" s="153" t="s">
        <v>392</v>
      </c>
      <c r="B4" s="153"/>
      <c r="C4" s="153"/>
      <c r="D4" s="153"/>
      <c r="E4" s="153"/>
      <c r="F4" s="153"/>
    </row>
    <row r="5" spans="1:6" ht="33" customHeight="1">
      <c r="A5" s="156" t="s">
        <v>291</v>
      </c>
      <c r="B5" s="156"/>
      <c r="C5" s="156"/>
      <c r="D5" s="156"/>
      <c r="E5" s="156"/>
      <c r="F5" s="156"/>
    </row>
    <row r="6" spans="1:6" ht="18.75">
      <c r="A6" s="157"/>
      <c r="B6" s="157"/>
      <c r="C6" s="157"/>
      <c r="F6" s="91" t="s">
        <v>268</v>
      </c>
    </row>
    <row r="7" spans="1:6" ht="15">
      <c r="A7" s="154" t="s">
        <v>292</v>
      </c>
      <c r="B7" s="154"/>
      <c r="C7" s="154" t="s">
        <v>293</v>
      </c>
      <c r="D7" s="155" t="s">
        <v>266</v>
      </c>
      <c r="E7" s="154" t="s">
        <v>269</v>
      </c>
      <c r="F7" s="154"/>
    </row>
    <row r="8" spans="1:6" ht="30">
      <c r="A8" s="92"/>
      <c r="B8" s="92" t="s">
        <v>294</v>
      </c>
      <c r="C8" s="154"/>
      <c r="D8" s="155"/>
      <c r="E8" s="93" t="s">
        <v>267</v>
      </c>
      <c r="F8" s="93" t="s">
        <v>284</v>
      </c>
    </row>
    <row r="9" spans="1:6" ht="12.75">
      <c r="A9" s="94" t="s">
        <v>295</v>
      </c>
      <c r="B9" s="95" t="s">
        <v>296</v>
      </c>
      <c r="C9" s="96" t="s">
        <v>297</v>
      </c>
      <c r="D9" s="97">
        <f>D10+D13+D18+D21+D29</f>
        <v>494.1</v>
      </c>
      <c r="E9" s="97">
        <f>E10+E13+E18+E21+E29</f>
        <v>201.1</v>
      </c>
      <c r="F9" s="97">
        <f>F10+F13+F18+F21+F29</f>
        <v>309.1</v>
      </c>
    </row>
    <row r="10" spans="1:6" ht="12.75">
      <c r="A10" s="94" t="s">
        <v>295</v>
      </c>
      <c r="B10" s="95" t="s">
        <v>298</v>
      </c>
      <c r="C10" s="96" t="s">
        <v>299</v>
      </c>
      <c r="D10" s="97">
        <f>D11</f>
        <v>74</v>
      </c>
      <c r="E10" s="97">
        <f>E11</f>
        <v>81</v>
      </c>
      <c r="F10" s="97">
        <f>F11</f>
        <v>89</v>
      </c>
    </row>
    <row r="11" spans="1:6" ht="38.25">
      <c r="A11" s="98" t="s">
        <v>300</v>
      </c>
      <c r="B11" s="99" t="s">
        <v>301</v>
      </c>
      <c r="C11" s="100" t="s">
        <v>302</v>
      </c>
      <c r="D11" s="101">
        <v>74</v>
      </c>
      <c r="E11" s="101">
        <v>81</v>
      </c>
      <c r="F11" s="101">
        <v>89</v>
      </c>
    </row>
    <row r="12" spans="1:6" ht="25.5">
      <c r="A12" s="98" t="s">
        <v>300</v>
      </c>
      <c r="B12" s="99" t="s">
        <v>303</v>
      </c>
      <c r="C12" s="100" t="s">
        <v>304</v>
      </c>
      <c r="D12" s="101"/>
      <c r="E12" s="101"/>
      <c r="F12" s="101"/>
    </row>
    <row r="13" spans="1:6" ht="25.5">
      <c r="A13" s="94" t="s">
        <v>295</v>
      </c>
      <c r="B13" s="95" t="s">
        <v>305</v>
      </c>
      <c r="C13" s="96" t="s">
        <v>306</v>
      </c>
      <c r="D13" s="97">
        <f>D17</f>
        <v>0</v>
      </c>
      <c r="E13" s="97">
        <v>0</v>
      </c>
      <c r="F13" s="97">
        <v>100</v>
      </c>
    </row>
    <row r="14" spans="1:6" ht="51">
      <c r="A14" s="94" t="s">
        <v>295</v>
      </c>
      <c r="B14" s="95" t="s">
        <v>307</v>
      </c>
      <c r="C14" s="96" t="s">
        <v>308</v>
      </c>
      <c r="D14" s="97">
        <f aca="true" t="shared" si="0" ref="D14:F16">D15</f>
        <v>0</v>
      </c>
      <c r="E14" s="97">
        <f t="shared" si="0"/>
        <v>0</v>
      </c>
      <c r="F14" s="97">
        <f t="shared" si="0"/>
        <v>108</v>
      </c>
    </row>
    <row r="15" spans="1:6" ht="38.25">
      <c r="A15" s="94" t="s">
        <v>295</v>
      </c>
      <c r="B15" s="95" t="s">
        <v>309</v>
      </c>
      <c r="C15" s="96" t="s">
        <v>310</v>
      </c>
      <c r="D15" s="97">
        <f t="shared" si="0"/>
        <v>0</v>
      </c>
      <c r="E15" s="97">
        <f t="shared" si="0"/>
        <v>0</v>
      </c>
      <c r="F15" s="97">
        <f t="shared" si="0"/>
        <v>108</v>
      </c>
    </row>
    <row r="16" spans="1:6" ht="38.25">
      <c r="A16" s="94" t="s">
        <v>295</v>
      </c>
      <c r="B16" s="95" t="s">
        <v>311</v>
      </c>
      <c r="C16" s="96" t="s">
        <v>312</v>
      </c>
      <c r="D16" s="97">
        <f t="shared" si="0"/>
        <v>0</v>
      </c>
      <c r="E16" s="97">
        <f t="shared" si="0"/>
        <v>0</v>
      </c>
      <c r="F16" s="97">
        <f t="shared" si="0"/>
        <v>108</v>
      </c>
    </row>
    <row r="17" spans="1:6" ht="25.5">
      <c r="A17" s="98" t="s">
        <v>313</v>
      </c>
      <c r="B17" s="99" t="s">
        <v>314</v>
      </c>
      <c r="C17" s="100" t="s">
        <v>315</v>
      </c>
      <c r="D17" s="101">
        <v>0</v>
      </c>
      <c r="E17" s="101">
        <v>0</v>
      </c>
      <c r="F17" s="101">
        <v>108</v>
      </c>
    </row>
    <row r="18" spans="1:6" ht="12.75">
      <c r="A18" s="102" t="s">
        <v>295</v>
      </c>
      <c r="B18" s="103" t="s">
        <v>316</v>
      </c>
      <c r="C18" s="104" t="s">
        <v>317</v>
      </c>
      <c r="D18" s="97">
        <f>D19+D20</f>
        <v>300</v>
      </c>
      <c r="E18" s="97">
        <v>0</v>
      </c>
      <c r="F18" s="97">
        <v>0</v>
      </c>
    </row>
    <row r="19" spans="1:6" ht="38.25">
      <c r="A19" s="105">
        <v>867</v>
      </c>
      <c r="B19" s="106" t="s">
        <v>318</v>
      </c>
      <c r="C19" s="50" t="s">
        <v>319</v>
      </c>
      <c r="D19" s="101">
        <v>299</v>
      </c>
      <c r="E19" s="101">
        <v>300</v>
      </c>
      <c r="F19" s="101">
        <v>300</v>
      </c>
    </row>
    <row r="20" spans="1:6" ht="25.5">
      <c r="A20" s="148" t="s">
        <v>331</v>
      </c>
      <c r="B20" s="149" t="s">
        <v>388</v>
      </c>
      <c r="C20" s="149" t="s">
        <v>389</v>
      </c>
      <c r="D20" s="101">
        <v>1</v>
      </c>
      <c r="E20" s="101">
        <v>1</v>
      </c>
      <c r="F20" s="101">
        <v>1</v>
      </c>
    </row>
    <row r="21" spans="1:6" ht="12.75">
      <c r="A21" s="94" t="s">
        <v>295</v>
      </c>
      <c r="B21" s="95" t="s">
        <v>320</v>
      </c>
      <c r="C21" s="96" t="s">
        <v>321</v>
      </c>
      <c r="D21" s="97">
        <f>D22+D25+D27</f>
        <v>120</v>
      </c>
      <c r="E21" s="97">
        <f>E22+E25+E27</f>
        <v>120</v>
      </c>
      <c r="F21" s="97">
        <f>F22+F25+F27</f>
        <v>120</v>
      </c>
    </row>
    <row r="22" spans="1:6" ht="12.75">
      <c r="A22" s="94" t="s">
        <v>295</v>
      </c>
      <c r="B22" s="95" t="s">
        <v>322</v>
      </c>
      <c r="C22" s="96" t="s">
        <v>323</v>
      </c>
      <c r="D22" s="97">
        <f>D23+D24</f>
        <v>20</v>
      </c>
      <c r="E22" s="97">
        <f>E23+E24</f>
        <v>20</v>
      </c>
      <c r="F22" s="97">
        <f>F23+F24</f>
        <v>20</v>
      </c>
    </row>
    <row r="23" spans="1:6" ht="89.25">
      <c r="A23" s="98" t="s">
        <v>324</v>
      </c>
      <c r="B23" s="99" t="s">
        <v>325</v>
      </c>
      <c r="C23" s="100" t="s">
        <v>326</v>
      </c>
      <c r="D23" s="101">
        <v>10</v>
      </c>
      <c r="E23" s="101">
        <v>10</v>
      </c>
      <c r="F23" s="101">
        <v>10</v>
      </c>
    </row>
    <row r="24" spans="1:6" ht="76.5">
      <c r="A24" s="98" t="s">
        <v>327</v>
      </c>
      <c r="B24" s="99" t="s">
        <v>325</v>
      </c>
      <c r="C24" s="100" t="s">
        <v>328</v>
      </c>
      <c r="D24" s="101">
        <v>10</v>
      </c>
      <c r="E24" s="101">
        <v>10</v>
      </c>
      <c r="F24" s="101">
        <v>10</v>
      </c>
    </row>
    <row r="25" spans="1:6" ht="25.5">
      <c r="A25" s="94" t="s">
        <v>295</v>
      </c>
      <c r="B25" s="95" t="s">
        <v>329</v>
      </c>
      <c r="C25" s="96" t="s">
        <v>330</v>
      </c>
      <c r="D25" s="97">
        <f>D26</f>
        <v>50</v>
      </c>
      <c r="E25" s="97">
        <f>E26</f>
        <v>50</v>
      </c>
      <c r="F25" s="97">
        <f>F26</f>
        <v>50</v>
      </c>
    </row>
    <row r="26" spans="1:6" ht="51">
      <c r="A26" s="98" t="s">
        <v>331</v>
      </c>
      <c r="B26" s="99" t="s">
        <v>332</v>
      </c>
      <c r="C26" s="100" t="s">
        <v>333</v>
      </c>
      <c r="D26" s="101">
        <v>50</v>
      </c>
      <c r="E26" s="101">
        <v>50</v>
      </c>
      <c r="F26" s="101">
        <v>50</v>
      </c>
    </row>
    <row r="27" spans="1:6" ht="63.75">
      <c r="A27" s="94" t="s">
        <v>295</v>
      </c>
      <c r="B27" s="95" t="s">
        <v>334</v>
      </c>
      <c r="C27" s="96" t="s">
        <v>335</v>
      </c>
      <c r="D27" s="97">
        <f>D28</f>
        <v>50</v>
      </c>
      <c r="E27" s="97">
        <f>E28</f>
        <v>50</v>
      </c>
      <c r="F27" s="97">
        <f>F28</f>
        <v>50</v>
      </c>
    </row>
    <row r="28" spans="1:6" ht="51">
      <c r="A28" s="98" t="s">
        <v>331</v>
      </c>
      <c r="B28" s="99" t="s">
        <v>336</v>
      </c>
      <c r="C28" s="100" t="s">
        <v>337</v>
      </c>
      <c r="D28" s="101">
        <v>50</v>
      </c>
      <c r="E28" s="101">
        <v>50</v>
      </c>
      <c r="F28" s="101">
        <v>50</v>
      </c>
    </row>
    <row r="29" spans="1:6" ht="12.75">
      <c r="A29" s="94" t="s">
        <v>295</v>
      </c>
      <c r="B29" s="95" t="s">
        <v>338</v>
      </c>
      <c r="C29" s="96" t="s">
        <v>339</v>
      </c>
      <c r="D29" s="97">
        <f aca="true" t="shared" si="1" ref="D29:F30">D30</f>
        <v>0.1</v>
      </c>
      <c r="E29" s="97">
        <f t="shared" si="1"/>
        <v>0.1</v>
      </c>
      <c r="F29" s="97">
        <f t="shared" si="1"/>
        <v>0.1</v>
      </c>
    </row>
    <row r="30" spans="1:6" ht="12.75">
      <c r="A30" s="94" t="s">
        <v>295</v>
      </c>
      <c r="B30" s="95" t="s">
        <v>340</v>
      </c>
      <c r="C30" s="96" t="s">
        <v>341</v>
      </c>
      <c r="D30" s="97">
        <f t="shared" si="1"/>
        <v>0.1</v>
      </c>
      <c r="E30" s="97">
        <f t="shared" si="1"/>
        <v>0.1</v>
      </c>
      <c r="F30" s="97">
        <f t="shared" si="1"/>
        <v>0.1</v>
      </c>
    </row>
    <row r="31" spans="1:6" ht="25.5">
      <c r="A31" s="98" t="s">
        <v>331</v>
      </c>
      <c r="B31" s="99" t="s">
        <v>342</v>
      </c>
      <c r="C31" s="100" t="s">
        <v>343</v>
      </c>
      <c r="D31" s="101">
        <v>0.1</v>
      </c>
      <c r="E31" s="101">
        <v>0.1</v>
      </c>
      <c r="F31" s="101">
        <v>0.1</v>
      </c>
    </row>
    <row r="32" spans="1:6" ht="12.75">
      <c r="A32" s="94" t="s">
        <v>295</v>
      </c>
      <c r="B32" s="95" t="s">
        <v>344</v>
      </c>
      <c r="C32" s="96" t="s">
        <v>345</v>
      </c>
      <c r="D32" s="97">
        <f>D33</f>
        <v>89362.7</v>
      </c>
      <c r="E32" s="97">
        <f>E33</f>
        <v>92076.5</v>
      </c>
      <c r="F32" s="97">
        <f>F33</f>
        <v>95760.70000000001</v>
      </c>
    </row>
    <row r="33" spans="1:6" ht="12.75">
      <c r="A33" s="94" t="s">
        <v>295</v>
      </c>
      <c r="B33" s="95" t="s">
        <v>346</v>
      </c>
      <c r="C33" s="96" t="s">
        <v>347</v>
      </c>
      <c r="D33" s="97">
        <f>D34+D36</f>
        <v>89362.7</v>
      </c>
      <c r="E33" s="97">
        <f>E34+E36</f>
        <v>92076.5</v>
      </c>
      <c r="F33" s="97">
        <f>F34+F36</f>
        <v>95760.70000000001</v>
      </c>
    </row>
    <row r="34" spans="1:6" ht="12.75">
      <c r="A34" s="94" t="s">
        <v>295</v>
      </c>
      <c r="B34" s="95" t="s">
        <v>348</v>
      </c>
      <c r="C34" s="96" t="s">
        <v>349</v>
      </c>
      <c r="D34" s="97">
        <f>D35</f>
        <v>85038.2</v>
      </c>
      <c r="E34" s="97">
        <f>E35</f>
        <v>88130.6</v>
      </c>
      <c r="F34" s="97">
        <f>F35</f>
        <v>91653.1</v>
      </c>
    </row>
    <row r="35" spans="1:6" ht="25.5">
      <c r="A35" s="98" t="s">
        <v>331</v>
      </c>
      <c r="B35" s="99" t="s">
        <v>350</v>
      </c>
      <c r="C35" s="100" t="s">
        <v>351</v>
      </c>
      <c r="D35" s="101">
        <v>85038.2</v>
      </c>
      <c r="E35" s="101">
        <v>88130.6</v>
      </c>
      <c r="F35" s="101">
        <v>91653.1</v>
      </c>
    </row>
    <row r="36" spans="1:6" ht="12.75">
      <c r="A36" s="94" t="s">
        <v>295</v>
      </c>
      <c r="B36" s="95" t="s">
        <v>352</v>
      </c>
      <c r="C36" s="96" t="s">
        <v>353</v>
      </c>
      <c r="D36" s="97">
        <f>D37+D42</f>
        <v>4324.5</v>
      </c>
      <c r="E36" s="97">
        <f>E37+E42</f>
        <v>3945.9000000000005</v>
      </c>
      <c r="F36" s="97">
        <f>F37+F42</f>
        <v>4107.6</v>
      </c>
    </row>
    <row r="37" spans="1:6" ht="25.5">
      <c r="A37" s="94" t="s">
        <v>295</v>
      </c>
      <c r="B37" s="95" t="s">
        <v>354</v>
      </c>
      <c r="C37" s="96" t="s">
        <v>355</v>
      </c>
      <c r="D37" s="97">
        <f>D38</f>
        <v>1004.9</v>
      </c>
      <c r="E37" s="97">
        <f>E38</f>
        <v>1046.3000000000002</v>
      </c>
      <c r="F37" s="97">
        <f>F38</f>
        <v>1089.1000000000001</v>
      </c>
    </row>
    <row r="38" spans="1:6" ht="25.5">
      <c r="A38" s="94" t="s">
        <v>331</v>
      </c>
      <c r="B38" s="95" t="s">
        <v>356</v>
      </c>
      <c r="C38" s="96" t="s">
        <v>357</v>
      </c>
      <c r="D38" s="97">
        <f>D39+D40+D41</f>
        <v>1004.9</v>
      </c>
      <c r="E38" s="97">
        <f>E39+E40+E41</f>
        <v>1046.3000000000002</v>
      </c>
      <c r="F38" s="97">
        <f>F39+F40+F41</f>
        <v>1089.1000000000001</v>
      </c>
    </row>
    <row r="39" spans="1:6" ht="38.25">
      <c r="A39" s="98" t="s">
        <v>331</v>
      </c>
      <c r="B39" s="99" t="s">
        <v>358</v>
      </c>
      <c r="C39" s="100" t="s">
        <v>359</v>
      </c>
      <c r="D39" s="101">
        <v>996.8</v>
      </c>
      <c r="E39" s="101">
        <v>1037.9</v>
      </c>
      <c r="F39" s="101">
        <v>1080.4</v>
      </c>
    </row>
    <row r="40" spans="1:6" ht="51">
      <c r="A40" s="98" t="s">
        <v>331</v>
      </c>
      <c r="B40" s="99" t="s">
        <v>360</v>
      </c>
      <c r="C40" s="100" t="s">
        <v>361</v>
      </c>
      <c r="D40" s="101">
        <v>8.1</v>
      </c>
      <c r="E40" s="101">
        <v>8.4</v>
      </c>
      <c r="F40" s="101">
        <v>8.7</v>
      </c>
    </row>
    <row r="41" spans="1:6" ht="38.25">
      <c r="A41" s="107" t="s">
        <v>331</v>
      </c>
      <c r="B41" s="108" t="s">
        <v>362</v>
      </c>
      <c r="C41" s="109" t="s">
        <v>363</v>
      </c>
      <c r="D41" s="110"/>
      <c r="E41" s="110"/>
      <c r="F41" s="110"/>
    </row>
    <row r="42" spans="1:6" ht="25.5">
      <c r="A42" s="111" t="s">
        <v>295</v>
      </c>
      <c r="B42" s="112" t="s">
        <v>364</v>
      </c>
      <c r="C42" s="113" t="s">
        <v>365</v>
      </c>
      <c r="D42" s="114">
        <f>D43</f>
        <v>3319.6</v>
      </c>
      <c r="E42" s="114">
        <f>E43</f>
        <v>2899.6000000000004</v>
      </c>
      <c r="F42" s="114">
        <f>F43</f>
        <v>3018.5</v>
      </c>
    </row>
    <row r="43" spans="1:6" ht="38.25">
      <c r="A43" s="111" t="s">
        <v>331</v>
      </c>
      <c r="B43" s="112" t="s">
        <v>366</v>
      </c>
      <c r="C43" s="113" t="s">
        <v>367</v>
      </c>
      <c r="D43" s="114">
        <f>D44+D45</f>
        <v>3319.6</v>
      </c>
      <c r="E43" s="114">
        <f>E44+E45</f>
        <v>2899.6000000000004</v>
      </c>
      <c r="F43" s="114">
        <f>F44+F45</f>
        <v>3018.5</v>
      </c>
    </row>
    <row r="44" spans="1:6" ht="25.5">
      <c r="A44" s="98" t="s">
        <v>331</v>
      </c>
      <c r="B44" s="99" t="s">
        <v>368</v>
      </c>
      <c r="C44" s="100" t="s">
        <v>369</v>
      </c>
      <c r="D44" s="101">
        <v>1993.5</v>
      </c>
      <c r="E44" s="101">
        <v>2075.3</v>
      </c>
      <c r="F44" s="101">
        <v>2160.4</v>
      </c>
    </row>
    <row r="45" spans="1:6" ht="25.5">
      <c r="A45" s="98" t="s">
        <v>331</v>
      </c>
      <c r="B45" s="99" t="s">
        <v>370</v>
      </c>
      <c r="C45" s="100" t="s">
        <v>371</v>
      </c>
      <c r="D45" s="101">
        <v>1326.1</v>
      </c>
      <c r="E45" s="101">
        <v>824.3</v>
      </c>
      <c r="F45" s="101">
        <v>858.1</v>
      </c>
    </row>
    <row r="46" spans="1:6" ht="12.75">
      <c r="A46" s="113"/>
      <c r="B46" s="115"/>
      <c r="C46" s="113" t="s">
        <v>372</v>
      </c>
      <c r="D46" s="114">
        <f>D9+D32</f>
        <v>89856.8</v>
      </c>
      <c r="E46" s="114">
        <f>E9+E32</f>
        <v>92277.6</v>
      </c>
      <c r="F46" s="114">
        <f>F9+F32</f>
        <v>96069.80000000002</v>
      </c>
    </row>
  </sheetData>
  <sheetProtection/>
  <mergeCells count="10">
    <mergeCell ref="A1:F1"/>
    <mergeCell ref="A2:F2"/>
    <mergeCell ref="A3:F3"/>
    <mergeCell ref="A4:F4"/>
    <mergeCell ref="A7:B7"/>
    <mergeCell ref="C7:C8"/>
    <mergeCell ref="D7:D8"/>
    <mergeCell ref="E7:F7"/>
    <mergeCell ref="A5:F5"/>
    <mergeCell ref="A6:C6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9"/>
  <sheetViews>
    <sheetView view="pageBreakPreview" zoomScale="110" zoomScaleNormal="110" zoomScaleSheetLayoutView="110" workbookViewId="0" topLeftCell="A104">
      <selection activeCell="A5" sqref="A5:H5"/>
    </sheetView>
  </sheetViews>
  <sheetFormatPr defaultColWidth="9.00390625" defaultRowHeight="12.75"/>
  <cols>
    <col min="1" max="1" width="7.25390625" style="2" customWidth="1"/>
    <col min="2" max="2" width="81.25390625" style="2" customWidth="1"/>
    <col min="3" max="3" width="5.375" style="2" customWidth="1"/>
    <col min="4" max="4" width="12.00390625" style="2" customWidth="1"/>
    <col min="5" max="5" width="5.375" style="2" customWidth="1"/>
    <col min="6" max="6" width="9.00390625" style="4" customWidth="1"/>
    <col min="7" max="8" width="9.875" style="4" customWidth="1"/>
    <col min="9" max="9" width="9.125" style="2" customWidth="1"/>
    <col min="10" max="16384" width="9.125" style="2" customWidth="1"/>
  </cols>
  <sheetData>
    <row r="1" spans="1:8" ht="12.75">
      <c r="A1" s="166" t="s">
        <v>265</v>
      </c>
      <c r="B1" s="166"/>
      <c r="C1" s="166"/>
      <c r="D1" s="166"/>
      <c r="E1" s="166"/>
      <c r="F1" s="166"/>
      <c r="G1" s="166"/>
      <c r="H1" s="166"/>
    </row>
    <row r="2" spans="1:8" ht="15.75" customHeight="1">
      <c r="A2" s="166" t="s">
        <v>289</v>
      </c>
      <c r="B2" s="166"/>
      <c r="C2" s="166"/>
      <c r="D2" s="166"/>
      <c r="E2" s="166"/>
      <c r="F2" s="166"/>
      <c r="G2" s="166"/>
      <c r="H2" s="166"/>
    </row>
    <row r="3" spans="1:8" ht="15.75" customHeight="1">
      <c r="A3" s="153" t="s">
        <v>265</v>
      </c>
      <c r="B3" s="153"/>
      <c r="C3" s="153"/>
      <c r="D3" s="153"/>
      <c r="E3" s="153"/>
      <c r="F3" s="153"/>
      <c r="G3" s="153"/>
      <c r="H3" s="153"/>
    </row>
    <row r="4" spans="1:8" ht="15.75" customHeight="1">
      <c r="A4" s="164" t="str">
        <f>доходы!A4</f>
        <v>к решению Муниципального Совета муниципального образования поселок  Александровская от 16.12.2021 №21</v>
      </c>
      <c r="B4" s="164"/>
      <c r="C4" s="164"/>
      <c r="D4" s="164"/>
      <c r="E4" s="164"/>
      <c r="F4" s="164"/>
      <c r="G4" s="164"/>
      <c r="H4" s="164"/>
    </row>
    <row r="5" spans="1:8" s="21" customFormat="1" ht="31.5" customHeight="1">
      <c r="A5" s="165" t="s">
        <v>285</v>
      </c>
      <c r="B5" s="165"/>
      <c r="C5" s="165"/>
      <c r="D5" s="165"/>
      <c r="E5" s="165"/>
      <c r="F5" s="165"/>
      <c r="G5" s="165"/>
      <c r="H5" s="165"/>
    </row>
    <row r="6" ht="12" customHeight="1">
      <c r="H6" s="4" t="s">
        <v>268</v>
      </c>
    </row>
    <row r="7" spans="1:8" ht="13.5" customHeight="1">
      <c r="A7" s="167" t="s">
        <v>270</v>
      </c>
      <c r="B7" s="167" t="s">
        <v>13</v>
      </c>
      <c r="C7" s="167" t="s">
        <v>205</v>
      </c>
      <c r="D7" s="167" t="s">
        <v>14</v>
      </c>
      <c r="E7" s="167" t="s">
        <v>206</v>
      </c>
      <c r="F7" s="167" t="s">
        <v>266</v>
      </c>
      <c r="G7" s="168" t="s">
        <v>269</v>
      </c>
      <c r="H7" s="168"/>
    </row>
    <row r="8" spans="1:8" s="5" customFormat="1" ht="12">
      <c r="A8" s="167"/>
      <c r="B8" s="167"/>
      <c r="C8" s="167"/>
      <c r="D8" s="167"/>
      <c r="E8" s="167"/>
      <c r="F8" s="167"/>
      <c r="G8" s="30" t="s">
        <v>267</v>
      </c>
      <c r="H8" s="30" t="s">
        <v>284</v>
      </c>
    </row>
    <row r="9" spans="1:8" s="10" customFormat="1" ht="25.5">
      <c r="A9" s="54" t="s">
        <v>32</v>
      </c>
      <c r="B9" s="55" t="s">
        <v>100</v>
      </c>
      <c r="C9" s="56"/>
      <c r="D9" s="57"/>
      <c r="E9" s="56"/>
      <c r="F9" s="58">
        <f>F10</f>
        <v>3870.7</v>
      </c>
      <c r="G9" s="58">
        <f>G10</f>
        <v>3782.3</v>
      </c>
      <c r="H9" s="58">
        <f>H10</f>
        <v>3933.7</v>
      </c>
    </row>
    <row r="10" spans="1:11" ht="12.75">
      <c r="A10" s="59" t="s">
        <v>0</v>
      </c>
      <c r="B10" s="60" t="s">
        <v>54</v>
      </c>
      <c r="C10" s="61" t="s">
        <v>55</v>
      </c>
      <c r="D10" s="62"/>
      <c r="E10" s="63"/>
      <c r="F10" s="68">
        <f>F11+F14+F21</f>
        <v>3870.7</v>
      </c>
      <c r="G10" s="68">
        <f>G11+G14+G21</f>
        <v>3782.3</v>
      </c>
      <c r="H10" s="68">
        <f>H11+H14+H21</f>
        <v>3933.7</v>
      </c>
      <c r="K10" s="23"/>
    </row>
    <row r="11" spans="1:8" ht="25.5">
      <c r="A11" s="64" t="s">
        <v>24</v>
      </c>
      <c r="B11" s="64" t="s">
        <v>221</v>
      </c>
      <c r="C11" s="61" t="s">
        <v>11</v>
      </c>
      <c r="D11" s="61"/>
      <c r="E11" s="61"/>
      <c r="F11" s="68">
        <f aca="true" t="shared" si="0" ref="F11:H12">F12</f>
        <v>1474.3</v>
      </c>
      <c r="G11" s="68">
        <f t="shared" si="0"/>
        <v>1534.8</v>
      </c>
      <c r="H11" s="68">
        <f t="shared" si="0"/>
        <v>1597.7</v>
      </c>
    </row>
    <row r="12" spans="1:8" ht="13.5">
      <c r="A12" s="65" t="s">
        <v>25</v>
      </c>
      <c r="B12" s="65" t="s">
        <v>15</v>
      </c>
      <c r="C12" s="66" t="s">
        <v>11</v>
      </c>
      <c r="D12" s="66" t="s">
        <v>140</v>
      </c>
      <c r="E12" s="66"/>
      <c r="F12" s="67">
        <f>F13</f>
        <v>1474.3</v>
      </c>
      <c r="G12" s="67">
        <f t="shared" si="0"/>
        <v>1534.8</v>
      </c>
      <c r="H12" s="67">
        <f t="shared" si="0"/>
        <v>1597.7</v>
      </c>
    </row>
    <row r="13" spans="1:11" s="10" customFormat="1" ht="38.25">
      <c r="A13" s="64" t="s">
        <v>70</v>
      </c>
      <c r="B13" s="69" t="s">
        <v>97</v>
      </c>
      <c r="C13" s="61" t="s">
        <v>11</v>
      </c>
      <c r="D13" s="61" t="s">
        <v>140</v>
      </c>
      <c r="E13" s="61" t="s">
        <v>98</v>
      </c>
      <c r="F13" s="68">
        <v>1474.3</v>
      </c>
      <c r="G13" s="68">
        <v>1534.8</v>
      </c>
      <c r="H13" s="68">
        <v>1597.7</v>
      </c>
      <c r="I13" s="22"/>
      <c r="J13" s="22"/>
      <c r="K13" s="22"/>
    </row>
    <row r="14" spans="1:11" ht="25.5">
      <c r="A14" s="64" t="s">
        <v>6</v>
      </c>
      <c r="B14" s="64" t="s">
        <v>117</v>
      </c>
      <c r="C14" s="61" t="s">
        <v>12</v>
      </c>
      <c r="D14" s="61"/>
      <c r="E14" s="61"/>
      <c r="F14" s="68">
        <f>F15+F19</f>
        <v>2312.3999999999996</v>
      </c>
      <c r="G14" s="68">
        <f>G15+G19</f>
        <v>2163.5</v>
      </c>
      <c r="H14" s="68">
        <f>H15+H19</f>
        <v>2252</v>
      </c>
      <c r="J14" s="23"/>
      <c r="K14" s="23"/>
    </row>
    <row r="15" spans="1:8" s="1" customFormat="1" ht="13.5">
      <c r="A15" s="70" t="s">
        <v>27</v>
      </c>
      <c r="B15" s="65" t="s">
        <v>19</v>
      </c>
      <c r="C15" s="66" t="s">
        <v>12</v>
      </c>
      <c r="D15" s="66" t="s">
        <v>141</v>
      </c>
      <c r="E15" s="66"/>
      <c r="F15" s="67">
        <f>F16+F17+F18</f>
        <v>2147.7</v>
      </c>
      <c r="G15" s="67">
        <f>G16+G17+G18</f>
        <v>1992</v>
      </c>
      <c r="H15" s="67">
        <f>H16+H17+H18</f>
        <v>2073.5</v>
      </c>
    </row>
    <row r="16" spans="1:11" ht="38.25">
      <c r="A16" s="64" t="s">
        <v>71</v>
      </c>
      <c r="B16" s="69" t="s">
        <v>97</v>
      </c>
      <c r="C16" s="61" t="s">
        <v>12</v>
      </c>
      <c r="D16" s="61" t="s">
        <v>141</v>
      </c>
      <c r="E16" s="61" t="s">
        <v>98</v>
      </c>
      <c r="F16" s="68">
        <v>1238.3</v>
      </c>
      <c r="G16" s="68">
        <v>1289</v>
      </c>
      <c r="H16" s="68">
        <v>1341.8</v>
      </c>
      <c r="K16" s="23"/>
    </row>
    <row r="17" spans="1:9" s="52" customFormat="1" ht="12.75">
      <c r="A17" s="64" t="s">
        <v>128</v>
      </c>
      <c r="B17" s="69" t="s">
        <v>210</v>
      </c>
      <c r="C17" s="61" t="s">
        <v>12</v>
      </c>
      <c r="D17" s="61" t="s">
        <v>141</v>
      </c>
      <c r="E17" s="61" t="s">
        <v>99</v>
      </c>
      <c r="F17" s="68">
        <v>906.4</v>
      </c>
      <c r="G17" s="68">
        <v>700</v>
      </c>
      <c r="H17" s="68">
        <v>728.7</v>
      </c>
      <c r="I17" s="51"/>
    </row>
    <row r="18" spans="1:8" s="10" customFormat="1" ht="12.75">
      <c r="A18" s="64" t="s">
        <v>123</v>
      </c>
      <c r="B18" s="64" t="s">
        <v>114</v>
      </c>
      <c r="C18" s="61" t="s">
        <v>12</v>
      </c>
      <c r="D18" s="61" t="s">
        <v>141</v>
      </c>
      <c r="E18" s="61" t="s">
        <v>113</v>
      </c>
      <c r="F18" s="68">
        <v>3</v>
      </c>
      <c r="G18" s="68">
        <v>3</v>
      </c>
      <c r="H18" s="68">
        <v>3</v>
      </c>
    </row>
    <row r="19" spans="1:8" ht="40.5">
      <c r="A19" s="70" t="s">
        <v>120</v>
      </c>
      <c r="B19" s="65" t="s">
        <v>30</v>
      </c>
      <c r="C19" s="66" t="s">
        <v>12</v>
      </c>
      <c r="D19" s="66" t="s">
        <v>142</v>
      </c>
      <c r="E19" s="66"/>
      <c r="F19" s="67">
        <f>F20</f>
        <v>164.7</v>
      </c>
      <c r="G19" s="67">
        <f>G20</f>
        <v>171.5</v>
      </c>
      <c r="H19" s="67">
        <f>H20</f>
        <v>178.5</v>
      </c>
    </row>
    <row r="20" spans="1:8" s="10" customFormat="1" ht="38.25">
      <c r="A20" s="64" t="s">
        <v>124</v>
      </c>
      <c r="B20" s="69" t="s">
        <v>97</v>
      </c>
      <c r="C20" s="61" t="s">
        <v>12</v>
      </c>
      <c r="D20" s="61" t="s">
        <v>142</v>
      </c>
      <c r="E20" s="61" t="s">
        <v>98</v>
      </c>
      <c r="F20" s="68">
        <v>164.7</v>
      </c>
      <c r="G20" s="68">
        <v>171.5</v>
      </c>
      <c r="H20" s="68">
        <v>178.5</v>
      </c>
    </row>
    <row r="21" spans="1:8" ht="12.75">
      <c r="A21" s="64" t="s">
        <v>37</v>
      </c>
      <c r="B21" s="64" t="s">
        <v>104</v>
      </c>
      <c r="C21" s="61" t="s">
        <v>23</v>
      </c>
      <c r="D21" s="61"/>
      <c r="E21" s="61"/>
      <c r="F21" s="68">
        <f aca="true" t="shared" si="1" ref="F21:H22">F22</f>
        <v>84</v>
      </c>
      <c r="G21" s="68">
        <f t="shared" si="1"/>
        <v>84</v>
      </c>
      <c r="H21" s="68">
        <f t="shared" si="1"/>
        <v>84</v>
      </c>
    </row>
    <row r="22" spans="1:8" s="10" customFormat="1" ht="25.5">
      <c r="A22" s="65" t="s">
        <v>74</v>
      </c>
      <c r="B22" s="71" t="s">
        <v>137</v>
      </c>
      <c r="C22" s="66" t="s">
        <v>23</v>
      </c>
      <c r="D22" s="66" t="s">
        <v>146</v>
      </c>
      <c r="E22" s="66"/>
      <c r="F22" s="67">
        <f t="shared" si="1"/>
        <v>84</v>
      </c>
      <c r="G22" s="67">
        <f t="shared" si="1"/>
        <v>84</v>
      </c>
      <c r="H22" s="67">
        <f t="shared" si="1"/>
        <v>84</v>
      </c>
    </row>
    <row r="23" spans="1:10" ht="12.75">
      <c r="A23" s="64" t="s">
        <v>81</v>
      </c>
      <c r="B23" s="64" t="s">
        <v>114</v>
      </c>
      <c r="C23" s="61" t="s">
        <v>23</v>
      </c>
      <c r="D23" s="61" t="s">
        <v>146</v>
      </c>
      <c r="E23" s="61" t="s">
        <v>113</v>
      </c>
      <c r="F23" s="68">
        <v>84</v>
      </c>
      <c r="G23" s="68">
        <v>84</v>
      </c>
      <c r="H23" s="68">
        <v>84</v>
      </c>
      <c r="J23" s="25"/>
    </row>
    <row r="24" spans="1:8" ht="25.5">
      <c r="A24" s="54" t="s">
        <v>33</v>
      </c>
      <c r="B24" s="55" t="s">
        <v>101</v>
      </c>
      <c r="C24" s="56"/>
      <c r="D24" s="57"/>
      <c r="E24" s="56"/>
      <c r="F24" s="58">
        <f>F25+F44+F48+F58+F71+F88+F98+F113+F67+F117</f>
        <v>85986.09999999999</v>
      </c>
      <c r="G24" s="58">
        <f>G25+G44+G48+G58+G71+G88+G98+G113+G67+G117</f>
        <v>86189.7</v>
      </c>
      <c r="H24" s="58">
        <f>H25+H44+H48+H58+H71+H88+H98+H113+H67+H117</f>
        <v>87335.3</v>
      </c>
    </row>
    <row r="25" spans="1:8" ht="12.75">
      <c r="A25" s="59" t="s">
        <v>0</v>
      </c>
      <c r="B25" s="60" t="s">
        <v>54</v>
      </c>
      <c r="C25" s="61" t="s">
        <v>55</v>
      </c>
      <c r="D25" s="62"/>
      <c r="E25" s="63"/>
      <c r="F25" s="68">
        <f>F26+F36+F39</f>
        <v>10683.499999999998</v>
      </c>
      <c r="G25" s="68">
        <f>G26+G36+G39</f>
        <v>10837</v>
      </c>
      <c r="H25" s="68">
        <f>H26+H36+H39</f>
        <v>11279</v>
      </c>
    </row>
    <row r="26" spans="1:8" ht="25.5">
      <c r="A26" s="64" t="s">
        <v>24</v>
      </c>
      <c r="B26" s="64" t="s">
        <v>102</v>
      </c>
      <c r="C26" s="61" t="s">
        <v>9</v>
      </c>
      <c r="D26" s="61"/>
      <c r="E26" s="61"/>
      <c r="F26" s="68">
        <f>F27+F29+F33</f>
        <v>10575.399999999998</v>
      </c>
      <c r="G26" s="68">
        <f>G27+G29+G33</f>
        <v>10726.5</v>
      </c>
      <c r="H26" s="68">
        <f>H27+H29+H33</f>
        <v>11166.1</v>
      </c>
    </row>
    <row r="27" spans="1:8" s="10" customFormat="1" ht="27" customHeight="1">
      <c r="A27" s="65" t="s">
        <v>25</v>
      </c>
      <c r="B27" s="65" t="s">
        <v>16</v>
      </c>
      <c r="C27" s="66" t="s">
        <v>9</v>
      </c>
      <c r="D27" s="66" t="s">
        <v>143</v>
      </c>
      <c r="E27" s="66"/>
      <c r="F27" s="67">
        <f>F28</f>
        <v>1474.3</v>
      </c>
      <c r="G27" s="67">
        <f>G28</f>
        <v>1534.8</v>
      </c>
      <c r="H27" s="67">
        <f>H28</f>
        <v>1597.7</v>
      </c>
    </row>
    <row r="28" spans="1:8" ht="38.25">
      <c r="A28" s="64" t="s">
        <v>70</v>
      </c>
      <c r="B28" s="69" t="s">
        <v>97</v>
      </c>
      <c r="C28" s="61" t="s">
        <v>9</v>
      </c>
      <c r="D28" s="61" t="s">
        <v>143</v>
      </c>
      <c r="E28" s="61" t="s">
        <v>98</v>
      </c>
      <c r="F28" s="68">
        <v>1474.3</v>
      </c>
      <c r="G28" s="68">
        <v>1534.8</v>
      </c>
      <c r="H28" s="68">
        <v>1597.7</v>
      </c>
    </row>
    <row r="29" spans="1:8" s="52" customFormat="1" ht="13.5">
      <c r="A29" s="65" t="s">
        <v>72</v>
      </c>
      <c r="B29" s="65" t="s">
        <v>20</v>
      </c>
      <c r="C29" s="66" t="s">
        <v>9</v>
      </c>
      <c r="D29" s="66" t="s">
        <v>144</v>
      </c>
      <c r="E29" s="66"/>
      <c r="F29" s="67">
        <f>F30+F31+F32</f>
        <v>8104.299999999999</v>
      </c>
      <c r="G29" s="67">
        <f>G30+G31+G32</f>
        <v>8153.8</v>
      </c>
      <c r="H29" s="67">
        <f>H30+H31+H32</f>
        <v>8488</v>
      </c>
    </row>
    <row r="30" spans="1:8" s="53" customFormat="1" ht="38.25">
      <c r="A30" s="64" t="s">
        <v>76</v>
      </c>
      <c r="B30" s="69" t="s">
        <v>97</v>
      </c>
      <c r="C30" s="61" t="s">
        <v>9</v>
      </c>
      <c r="D30" s="61" t="s">
        <v>144</v>
      </c>
      <c r="E30" s="61" t="s">
        <v>98</v>
      </c>
      <c r="F30" s="68">
        <v>6339.9</v>
      </c>
      <c r="G30" s="68">
        <v>6599.8</v>
      </c>
      <c r="H30" s="68">
        <v>6870.4</v>
      </c>
    </row>
    <row r="31" spans="1:8" s="52" customFormat="1" ht="12.75">
      <c r="A31" s="64" t="s">
        <v>77</v>
      </c>
      <c r="B31" s="69" t="s">
        <v>210</v>
      </c>
      <c r="C31" s="61" t="s">
        <v>9</v>
      </c>
      <c r="D31" s="61" t="s">
        <v>144</v>
      </c>
      <c r="E31" s="61" t="s">
        <v>99</v>
      </c>
      <c r="F31" s="68">
        <v>1761.4</v>
      </c>
      <c r="G31" s="68">
        <v>1551</v>
      </c>
      <c r="H31" s="68">
        <v>1614.6</v>
      </c>
    </row>
    <row r="32" spans="1:8" ht="12.75">
      <c r="A32" s="64" t="s">
        <v>78</v>
      </c>
      <c r="B32" s="64" t="s">
        <v>114</v>
      </c>
      <c r="C32" s="61" t="s">
        <v>9</v>
      </c>
      <c r="D32" s="61" t="s">
        <v>144</v>
      </c>
      <c r="E32" s="61" t="s">
        <v>113</v>
      </c>
      <c r="F32" s="68">
        <v>3</v>
      </c>
      <c r="G32" s="68">
        <v>3</v>
      </c>
      <c r="H32" s="68">
        <v>3</v>
      </c>
    </row>
    <row r="33" spans="1:8" s="10" customFormat="1" ht="40.5">
      <c r="A33" s="65" t="s">
        <v>73</v>
      </c>
      <c r="B33" s="65" t="s">
        <v>156</v>
      </c>
      <c r="C33" s="66" t="s">
        <v>9</v>
      </c>
      <c r="D33" s="66" t="s">
        <v>154</v>
      </c>
      <c r="E33" s="66"/>
      <c r="F33" s="67">
        <f>F35+F34</f>
        <v>996.8</v>
      </c>
      <c r="G33" s="67">
        <v>1037.9</v>
      </c>
      <c r="H33" s="67">
        <v>1080.4</v>
      </c>
    </row>
    <row r="34" spans="1:8" ht="38.25">
      <c r="A34" s="64" t="s">
        <v>79</v>
      </c>
      <c r="B34" s="69" t="s">
        <v>97</v>
      </c>
      <c r="C34" s="61" t="s">
        <v>9</v>
      </c>
      <c r="D34" s="72" t="s">
        <v>154</v>
      </c>
      <c r="E34" s="61" t="s">
        <v>98</v>
      </c>
      <c r="F34" s="68">
        <v>923.3</v>
      </c>
      <c r="G34" s="68">
        <v>961.2</v>
      </c>
      <c r="H34" s="68">
        <v>1000.6</v>
      </c>
    </row>
    <row r="35" spans="1:8" ht="12.75">
      <c r="A35" s="64" t="s">
        <v>207</v>
      </c>
      <c r="B35" s="69" t="s">
        <v>210</v>
      </c>
      <c r="C35" s="61" t="s">
        <v>9</v>
      </c>
      <c r="D35" s="72" t="s">
        <v>154</v>
      </c>
      <c r="E35" s="61" t="s">
        <v>99</v>
      </c>
      <c r="F35" s="68">
        <v>73.5</v>
      </c>
      <c r="G35" s="68">
        <f>G33-G34</f>
        <v>76.70000000000005</v>
      </c>
      <c r="H35" s="68">
        <f>H33-H34</f>
        <v>79.80000000000007</v>
      </c>
    </row>
    <row r="36" spans="1:8" s="10" customFormat="1" ht="12.75">
      <c r="A36" s="64" t="s">
        <v>6</v>
      </c>
      <c r="B36" s="64" t="s">
        <v>103</v>
      </c>
      <c r="C36" s="61" t="s">
        <v>22</v>
      </c>
      <c r="D36" s="61"/>
      <c r="E36" s="61"/>
      <c r="F36" s="68">
        <f aca="true" t="shared" si="2" ref="F36:H37">F37</f>
        <v>50</v>
      </c>
      <c r="G36" s="68">
        <f t="shared" si="2"/>
        <v>50</v>
      </c>
      <c r="H36" s="68">
        <f t="shared" si="2"/>
        <v>50</v>
      </c>
    </row>
    <row r="37" spans="1:8" ht="13.5">
      <c r="A37" s="70" t="s">
        <v>27</v>
      </c>
      <c r="B37" s="65" t="s">
        <v>17</v>
      </c>
      <c r="C37" s="66" t="s">
        <v>22</v>
      </c>
      <c r="D37" s="66" t="s">
        <v>145</v>
      </c>
      <c r="E37" s="66"/>
      <c r="F37" s="67">
        <f t="shared" si="2"/>
        <v>50</v>
      </c>
      <c r="G37" s="67">
        <f t="shared" si="2"/>
        <v>50</v>
      </c>
      <c r="H37" s="67">
        <f t="shared" si="2"/>
        <v>50</v>
      </c>
    </row>
    <row r="38" spans="1:8" s="10" customFormat="1" ht="12.75">
      <c r="A38" s="64" t="s">
        <v>71</v>
      </c>
      <c r="B38" s="69" t="s">
        <v>210</v>
      </c>
      <c r="C38" s="61" t="s">
        <v>22</v>
      </c>
      <c r="D38" s="61" t="s">
        <v>145</v>
      </c>
      <c r="E38" s="61" t="s">
        <v>99</v>
      </c>
      <c r="F38" s="68">
        <v>50</v>
      </c>
      <c r="G38" s="68">
        <v>50</v>
      </c>
      <c r="H38" s="68">
        <v>50</v>
      </c>
    </row>
    <row r="39" spans="1:8" ht="12.75">
      <c r="A39" s="64" t="s">
        <v>37</v>
      </c>
      <c r="B39" s="64" t="s">
        <v>104</v>
      </c>
      <c r="C39" s="61" t="s">
        <v>23</v>
      </c>
      <c r="D39" s="61"/>
      <c r="E39" s="61"/>
      <c r="F39" s="68">
        <f>F40+F42</f>
        <v>58.1</v>
      </c>
      <c r="G39" s="68">
        <f>G40+G42</f>
        <v>60.5</v>
      </c>
      <c r="H39" s="68">
        <f>H40+H42</f>
        <v>62.900000000000006</v>
      </c>
    </row>
    <row r="40" spans="1:8" ht="13.5">
      <c r="A40" s="65" t="s">
        <v>38</v>
      </c>
      <c r="B40" s="65" t="s">
        <v>165</v>
      </c>
      <c r="C40" s="66" t="s">
        <v>23</v>
      </c>
      <c r="D40" s="66" t="s">
        <v>166</v>
      </c>
      <c r="E40" s="66"/>
      <c r="F40" s="67">
        <f>F41</f>
        <v>50</v>
      </c>
      <c r="G40" s="67">
        <f>G41</f>
        <v>52.1</v>
      </c>
      <c r="H40" s="67">
        <f>H41</f>
        <v>54.2</v>
      </c>
    </row>
    <row r="41" spans="1:8" ht="12.75">
      <c r="A41" s="64" t="s">
        <v>80</v>
      </c>
      <c r="B41" s="69" t="s">
        <v>210</v>
      </c>
      <c r="C41" s="61" t="s">
        <v>23</v>
      </c>
      <c r="D41" s="61" t="s">
        <v>166</v>
      </c>
      <c r="E41" s="61" t="s">
        <v>99</v>
      </c>
      <c r="F41" s="68">
        <v>50</v>
      </c>
      <c r="G41" s="68">
        <v>52.1</v>
      </c>
      <c r="H41" s="68">
        <v>54.2</v>
      </c>
    </row>
    <row r="42" spans="1:8" s="10" customFormat="1" ht="40.5">
      <c r="A42" s="65" t="s">
        <v>74</v>
      </c>
      <c r="B42" s="65" t="s">
        <v>157</v>
      </c>
      <c r="C42" s="66" t="s">
        <v>23</v>
      </c>
      <c r="D42" s="66" t="s">
        <v>155</v>
      </c>
      <c r="E42" s="66"/>
      <c r="F42" s="67">
        <f>F43</f>
        <v>8.1</v>
      </c>
      <c r="G42" s="67">
        <f>G43</f>
        <v>8.4</v>
      </c>
      <c r="H42" s="67">
        <f>H43</f>
        <v>8.7</v>
      </c>
    </row>
    <row r="43" spans="1:8" ht="12.75">
      <c r="A43" s="64" t="s">
        <v>81</v>
      </c>
      <c r="B43" s="69" t="s">
        <v>210</v>
      </c>
      <c r="C43" s="61" t="s">
        <v>23</v>
      </c>
      <c r="D43" s="72" t="s">
        <v>155</v>
      </c>
      <c r="E43" s="61" t="s">
        <v>99</v>
      </c>
      <c r="F43" s="68">
        <v>8.1</v>
      </c>
      <c r="G43" s="68">
        <v>8.4</v>
      </c>
      <c r="H43" s="68">
        <v>8.7</v>
      </c>
    </row>
    <row r="44" spans="1:8" ht="12.75">
      <c r="A44" s="64" t="s">
        <v>1</v>
      </c>
      <c r="B44" s="60" t="s">
        <v>57</v>
      </c>
      <c r="C44" s="61" t="s">
        <v>56</v>
      </c>
      <c r="D44" s="62"/>
      <c r="E44" s="63"/>
      <c r="F44" s="68">
        <f>F45</f>
        <v>52</v>
      </c>
      <c r="G44" s="68">
        <f aca="true" t="shared" si="3" ref="G44:H46">G45</f>
        <v>54.2</v>
      </c>
      <c r="H44" s="68">
        <f t="shared" si="3"/>
        <v>56.4</v>
      </c>
    </row>
    <row r="45" spans="1:8" ht="25.5">
      <c r="A45" s="64" t="s">
        <v>7</v>
      </c>
      <c r="B45" s="64" t="s">
        <v>278</v>
      </c>
      <c r="C45" s="61" t="s">
        <v>277</v>
      </c>
      <c r="D45" s="61"/>
      <c r="E45" s="61"/>
      <c r="F45" s="68">
        <f>F46</f>
        <v>52</v>
      </c>
      <c r="G45" s="68">
        <f t="shared" si="3"/>
        <v>54.2</v>
      </c>
      <c r="H45" s="68">
        <f t="shared" si="3"/>
        <v>56.4</v>
      </c>
    </row>
    <row r="46" spans="1:11" s="10" customFormat="1" ht="27">
      <c r="A46" s="65" t="s">
        <v>28</v>
      </c>
      <c r="B46" s="65" t="s">
        <v>162</v>
      </c>
      <c r="C46" s="66" t="s">
        <v>277</v>
      </c>
      <c r="D46" s="66" t="s">
        <v>225</v>
      </c>
      <c r="E46" s="66"/>
      <c r="F46" s="67">
        <f>F47</f>
        <v>52</v>
      </c>
      <c r="G46" s="67">
        <f t="shared" si="3"/>
        <v>54.2</v>
      </c>
      <c r="H46" s="67">
        <f t="shared" si="3"/>
        <v>56.4</v>
      </c>
      <c r="I46" s="26"/>
      <c r="J46" s="26"/>
      <c r="K46" s="26"/>
    </row>
    <row r="47" spans="1:11" ht="12.75">
      <c r="A47" s="64" t="s">
        <v>83</v>
      </c>
      <c r="B47" s="69" t="s">
        <v>210</v>
      </c>
      <c r="C47" s="61" t="s">
        <v>277</v>
      </c>
      <c r="D47" s="61" t="s">
        <v>225</v>
      </c>
      <c r="E47" s="61" t="s">
        <v>99</v>
      </c>
      <c r="F47" s="68">
        <v>52</v>
      </c>
      <c r="G47" s="68">
        <v>54.2</v>
      </c>
      <c r="H47" s="68">
        <v>56.4</v>
      </c>
      <c r="I47" s="27"/>
      <c r="J47" s="28"/>
      <c r="K47" s="27"/>
    </row>
    <row r="48" spans="1:11" ht="12.75">
      <c r="A48" s="59" t="s">
        <v>34</v>
      </c>
      <c r="B48" s="60" t="s">
        <v>59</v>
      </c>
      <c r="C48" s="61" t="s">
        <v>58</v>
      </c>
      <c r="D48" s="62"/>
      <c r="E48" s="63"/>
      <c r="F48" s="68">
        <f>F49+F52+F55</f>
        <v>24089.7</v>
      </c>
      <c r="G48" s="68">
        <f>G49+G52+G55</f>
        <v>24064.000000000004</v>
      </c>
      <c r="H48" s="68">
        <f>H49+H52+H55</f>
        <v>25053.4</v>
      </c>
      <c r="I48" s="27"/>
      <c r="J48" s="27"/>
      <c r="K48" s="27"/>
    </row>
    <row r="49" spans="1:11" s="10" customFormat="1" ht="12.75">
      <c r="A49" s="64" t="s">
        <v>39</v>
      </c>
      <c r="B49" s="64" t="s">
        <v>105</v>
      </c>
      <c r="C49" s="61" t="s">
        <v>31</v>
      </c>
      <c r="D49" s="61"/>
      <c r="E49" s="61"/>
      <c r="F49" s="68">
        <f aca="true" t="shared" si="4" ref="F49:H50">F50</f>
        <v>58.3</v>
      </c>
      <c r="G49" s="68">
        <f t="shared" si="4"/>
        <v>63.7</v>
      </c>
      <c r="H49" s="68">
        <f t="shared" si="4"/>
        <v>69.2</v>
      </c>
      <c r="I49" s="26"/>
      <c r="J49" s="26"/>
      <c r="K49" s="26"/>
    </row>
    <row r="50" spans="1:11" ht="27">
      <c r="A50" s="70" t="s">
        <v>51</v>
      </c>
      <c r="B50" s="65" t="s">
        <v>138</v>
      </c>
      <c r="C50" s="66" t="s">
        <v>31</v>
      </c>
      <c r="D50" s="66" t="s">
        <v>226</v>
      </c>
      <c r="E50" s="66"/>
      <c r="F50" s="67">
        <f t="shared" si="4"/>
        <v>58.3</v>
      </c>
      <c r="G50" s="67">
        <f t="shared" si="4"/>
        <v>63.7</v>
      </c>
      <c r="H50" s="67">
        <f t="shared" si="4"/>
        <v>69.2</v>
      </c>
      <c r="I50" s="27"/>
      <c r="J50" s="27"/>
      <c r="K50" s="27"/>
    </row>
    <row r="51" spans="1:11" ht="12.75">
      <c r="A51" s="64" t="s">
        <v>84</v>
      </c>
      <c r="B51" s="69" t="s">
        <v>210</v>
      </c>
      <c r="C51" s="61" t="s">
        <v>31</v>
      </c>
      <c r="D51" s="61" t="s">
        <v>226</v>
      </c>
      <c r="E51" s="61" t="s">
        <v>99</v>
      </c>
      <c r="F51" s="68">
        <v>58.3</v>
      </c>
      <c r="G51" s="68">
        <v>63.7</v>
      </c>
      <c r="H51" s="68">
        <v>69.2</v>
      </c>
      <c r="I51" s="27"/>
      <c r="J51" s="28"/>
      <c r="K51" s="27"/>
    </row>
    <row r="52" spans="1:11" s="10" customFormat="1" ht="12.75">
      <c r="A52" s="64" t="s">
        <v>40</v>
      </c>
      <c r="B52" s="64" t="s">
        <v>106</v>
      </c>
      <c r="C52" s="61" t="s">
        <v>26</v>
      </c>
      <c r="D52" s="61"/>
      <c r="E52" s="61"/>
      <c r="F52" s="68">
        <f>F53</f>
        <v>24021.4</v>
      </c>
      <c r="G52" s="68">
        <f>G53</f>
        <v>23989.9</v>
      </c>
      <c r="H52" s="68">
        <f>H53</f>
        <v>24973.4</v>
      </c>
      <c r="I52" s="26"/>
      <c r="J52" s="26"/>
      <c r="K52" s="26"/>
    </row>
    <row r="53" spans="1:11" ht="27">
      <c r="A53" s="65" t="s">
        <v>52</v>
      </c>
      <c r="B53" s="65" t="s">
        <v>132</v>
      </c>
      <c r="C53" s="66" t="s">
        <v>26</v>
      </c>
      <c r="D53" s="66" t="s">
        <v>227</v>
      </c>
      <c r="E53" s="66"/>
      <c r="F53" s="67">
        <f>SUM(F54:F54)</f>
        <v>24021.4</v>
      </c>
      <c r="G53" s="67">
        <f>SUM(G54:G54)</f>
        <v>23989.9</v>
      </c>
      <c r="H53" s="67">
        <f>SUM(H54:H54)</f>
        <v>24973.4</v>
      </c>
      <c r="I53" s="27"/>
      <c r="J53" s="27"/>
      <c r="K53" s="27"/>
    </row>
    <row r="54" spans="1:11" ht="12.75">
      <c r="A54" s="64" t="s">
        <v>85</v>
      </c>
      <c r="B54" s="69" t="s">
        <v>210</v>
      </c>
      <c r="C54" s="61" t="s">
        <v>26</v>
      </c>
      <c r="D54" s="61" t="s">
        <v>227</v>
      </c>
      <c r="E54" s="61" t="s">
        <v>99</v>
      </c>
      <c r="F54" s="58">
        <v>24021.4</v>
      </c>
      <c r="G54" s="58">
        <v>23989.9</v>
      </c>
      <c r="H54" s="58">
        <v>24973.4</v>
      </c>
      <c r="I54" s="29"/>
      <c r="J54" s="29"/>
      <c r="K54" s="29"/>
    </row>
    <row r="55" spans="1:11" ht="12.75">
      <c r="A55" s="64" t="s">
        <v>41</v>
      </c>
      <c r="B55" s="64" t="s">
        <v>107</v>
      </c>
      <c r="C55" s="61" t="s">
        <v>21</v>
      </c>
      <c r="D55" s="61"/>
      <c r="E55" s="61"/>
      <c r="F55" s="68">
        <f aca="true" t="shared" si="5" ref="F55:H56">F56</f>
        <v>10</v>
      </c>
      <c r="G55" s="68">
        <f t="shared" si="5"/>
        <v>10.4</v>
      </c>
      <c r="H55" s="68">
        <f t="shared" si="5"/>
        <v>10.8</v>
      </c>
      <c r="I55" s="27"/>
      <c r="J55" s="27"/>
      <c r="K55" s="27"/>
    </row>
    <row r="56" spans="1:11" s="10" customFormat="1" ht="27">
      <c r="A56" s="65" t="s">
        <v>53</v>
      </c>
      <c r="B56" s="65" t="s">
        <v>228</v>
      </c>
      <c r="C56" s="66" t="s">
        <v>21</v>
      </c>
      <c r="D56" s="66" t="s">
        <v>229</v>
      </c>
      <c r="E56" s="66"/>
      <c r="F56" s="67">
        <f t="shared" si="5"/>
        <v>10</v>
      </c>
      <c r="G56" s="67">
        <f t="shared" si="5"/>
        <v>10.4</v>
      </c>
      <c r="H56" s="67">
        <f t="shared" si="5"/>
        <v>10.8</v>
      </c>
      <c r="I56" s="26"/>
      <c r="J56" s="26"/>
      <c r="K56" s="26"/>
    </row>
    <row r="57" spans="1:10" ht="12.75">
      <c r="A57" s="64" t="s">
        <v>86</v>
      </c>
      <c r="B57" s="69" t="s">
        <v>210</v>
      </c>
      <c r="C57" s="61" t="s">
        <v>21</v>
      </c>
      <c r="D57" s="61" t="s">
        <v>229</v>
      </c>
      <c r="E57" s="61" t="s">
        <v>99</v>
      </c>
      <c r="F57" s="68">
        <v>10</v>
      </c>
      <c r="G57" s="68">
        <v>10.4</v>
      </c>
      <c r="H57" s="68">
        <v>10.8</v>
      </c>
      <c r="J57" s="25"/>
    </row>
    <row r="58" spans="1:8" s="10" customFormat="1" ht="12.75">
      <c r="A58" s="59" t="s">
        <v>2</v>
      </c>
      <c r="B58" s="60" t="s">
        <v>60</v>
      </c>
      <c r="C58" s="61" t="s">
        <v>61</v>
      </c>
      <c r="D58" s="62"/>
      <c r="E58" s="63"/>
      <c r="F58" s="68">
        <f>F59</f>
        <v>39641.200000000004</v>
      </c>
      <c r="G58" s="68">
        <f>G59</f>
        <v>39381.9</v>
      </c>
      <c r="H58" s="68">
        <f>H59</f>
        <v>38608.3</v>
      </c>
    </row>
    <row r="59" spans="1:8" ht="12.75">
      <c r="A59" s="64" t="s">
        <v>42</v>
      </c>
      <c r="B59" s="64" t="s">
        <v>108</v>
      </c>
      <c r="C59" s="61" t="s">
        <v>18</v>
      </c>
      <c r="D59" s="61"/>
      <c r="E59" s="61"/>
      <c r="F59" s="68">
        <f>F60+F62+F64</f>
        <v>39641.200000000004</v>
      </c>
      <c r="G59" s="68">
        <f>G60+G62+G64</f>
        <v>39381.9</v>
      </c>
      <c r="H59" s="68">
        <f>H60+H62+H64</f>
        <v>38608.3</v>
      </c>
    </row>
    <row r="60" spans="1:8" s="10" customFormat="1" ht="0" customHeight="1" hidden="1">
      <c r="A60" s="65" t="s">
        <v>5</v>
      </c>
      <c r="B60" s="65" t="s">
        <v>133</v>
      </c>
      <c r="C60" s="66" t="s">
        <v>18</v>
      </c>
      <c r="D60" s="66" t="s">
        <v>147</v>
      </c>
      <c r="E60" s="66"/>
      <c r="F60" s="67">
        <f>F61</f>
        <v>0</v>
      </c>
      <c r="G60" s="67">
        <f>G61</f>
        <v>0</v>
      </c>
      <c r="H60" s="67">
        <f>H61</f>
        <v>0</v>
      </c>
    </row>
    <row r="61" spans="1:8" ht="12.75" hidden="1">
      <c r="A61" s="64" t="s">
        <v>89</v>
      </c>
      <c r="B61" s="69" t="s">
        <v>210</v>
      </c>
      <c r="C61" s="61" t="s">
        <v>18</v>
      </c>
      <c r="D61" s="61" t="s">
        <v>147</v>
      </c>
      <c r="E61" s="61" t="s">
        <v>99</v>
      </c>
      <c r="F61" s="68">
        <v>0</v>
      </c>
      <c r="G61" s="68">
        <v>0</v>
      </c>
      <c r="H61" s="68">
        <v>0</v>
      </c>
    </row>
    <row r="62" spans="1:11" s="10" customFormat="1" ht="27">
      <c r="A62" s="65" t="s">
        <v>87</v>
      </c>
      <c r="B62" s="65" t="s">
        <v>167</v>
      </c>
      <c r="C62" s="66" t="s">
        <v>18</v>
      </c>
      <c r="D62" s="66" t="s">
        <v>230</v>
      </c>
      <c r="E62" s="66"/>
      <c r="F62" s="67">
        <f>F63</f>
        <v>400.9</v>
      </c>
      <c r="G62" s="67">
        <f>G63</f>
        <v>417.3</v>
      </c>
      <c r="H62" s="67">
        <f>H63</f>
        <v>434.4</v>
      </c>
      <c r="I62" s="22"/>
      <c r="J62" s="22"/>
      <c r="K62" s="22"/>
    </row>
    <row r="63" spans="1:10" ht="12.75">
      <c r="A63" s="64" t="s">
        <v>90</v>
      </c>
      <c r="B63" s="69" t="s">
        <v>210</v>
      </c>
      <c r="C63" s="61" t="s">
        <v>18</v>
      </c>
      <c r="D63" s="61" t="s">
        <v>230</v>
      </c>
      <c r="E63" s="61" t="s">
        <v>99</v>
      </c>
      <c r="F63" s="68">
        <v>400.9</v>
      </c>
      <c r="G63" s="68">
        <v>417.3</v>
      </c>
      <c r="H63" s="68">
        <v>434.4</v>
      </c>
      <c r="J63" s="25"/>
    </row>
    <row r="64" spans="1:8" ht="27">
      <c r="A64" s="65" t="s">
        <v>88</v>
      </c>
      <c r="B64" s="65" t="s">
        <v>231</v>
      </c>
      <c r="C64" s="66" t="s">
        <v>18</v>
      </c>
      <c r="D64" s="66" t="s">
        <v>232</v>
      </c>
      <c r="E64" s="66"/>
      <c r="F64" s="67">
        <f>F65+F66</f>
        <v>39240.3</v>
      </c>
      <c r="G64" s="67">
        <f>SUM(G65:G65)</f>
        <v>38964.6</v>
      </c>
      <c r="H64" s="67">
        <f>SUM(H65:H65)</f>
        <v>38173.9</v>
      </c>
    </row>
    <row r="65" spans="1:8" s="52" customFormat="1" ht="12.75">
      <c r="A65" s="50" t="s">
        <v>91</v>
      </c>
      <c r="B65" s="69" t="s">
        <v>210</v>
      </c>
      <c r="C65" s="61" t="s">
        <v>18</v>
      </c>
      <c r="D65" s="61" t="s">
        <v>232</v>
      </c>
      <c r="E65" s="61" t="s">
        <v>99</v>
      </c>
      <c r="F65" s="68">
        <v>39204.3</v>
      </c>
      <c r="G65" s="68">
        <v>38964.6</v>
      </c>
      <c r="H65" s="68">
        <v>38173.9</v>
      </c>
    </row>
    <row r="66" spans="1:8" s="52" customFormat="1" ht="12.75">
      <c r="A66" s="83" t="s">
        <v>287</v>
      </c>
      <c r="B66" s="84" t="s">
        <v>114</v>
      </c>
      <c r="C66" s="85" t="s">
        <v>18</v>
      </c>
      <c r="D66" s="85" t="s">
        <v>232</v>
      </c>
      <c r="E66" s="85" t="s">
        <v>113</v>
      </c>
      <c r="F66" s="86">
        <v>36</v>
      </c>
      <c r="G66" s="86">
        <v>0</v>
      </c>
      <c r="H66" s="86">
        <v>0</v>
      </c>
    </row>
    <row r="67" spans="1:8" ht="12.75">
      <c r="A67" s="59" t="s">
        <v>3</v>
      </c>
      <c r="B67" s="60" t="s">
        <v>168</v>
      </c>
      <c r="C67" s="61" t="s">
        <v>169</v>
      </c>
      <c r="D67" s="62"/>
      <c r="E67" s="63"/>
      <c r="F67" s="68">
        <f>F68</f>
        <v>67.5</v>
      </c>
      <c r="G67" s="68">
        <f aca="true" t="shared" si="6" ref="G67:H69">G68</f>
        <v>70.2</v>
      </c>
      <c r="H67" s="68">
        <f t="shared" si="6"/>
        <v>73.1</v>
      </c>
    </row>
    <row r="68" spans="1:8" ht="12.75">
      <c r="A68" s="64" t="s">
        <v>43</v>
      </c>
      <c r="B68" s="64" t="s">
        <v>171</v>
      </c>
      <c r="C68" s="61" t="s">
        <v>170</v>
      </c>
      <c r="D68" s="61"/>
      <c r="E68" s="61"/>
      <c r="F68" s="68">
        <f>F69</f>
        <v>67.5</v>
      </c>
      <c r="G68" s="68">
        <f t="shared" si="6"/>
        <v>70.2</v>
      </c>
      <c r="H68" s="68">
        <f t="shared" si="6"/>
        <v>73.1</v>
      </c>
    </row>
    <row r="69" spans="1:8" s="10" customFormat="1" ht="27">
      <c r="A69" s="65" t="s">
        <v>50</v>
      </c>
      <c r="B69" s="65" t="s">
        <v>233</v>
      </c>
      <c r="C69" s="66" t="s">
        <v>170</v>
      </c>
      <c r="D69" s="66" t="s">
        <v>234</v>
      </c>
      <c r="E69" s="66"/>
      <c r="F69" s="67">
        <f>F70</f>
        <v>67.5</v>
      </c>
      <c r="G69" s="67">
        <f t="shared" si="6"/>
        <v>70.2</v>
      </c>
      <c r="H69" s="67">
        <f t="shared" si="6"/>
        <v>73.1</v>
      </c>
    </row>
    <row r="70" spans="1:10" ht="12.75">
      <c r="A70" s="64" t="s">
        <v>92</v>
      </c>
      <c r="B70" s="69" t="s">
        <v>210</v>
      </c>
      <c r="C70" s="61" t="s">
        <v>170</v>
      </c>
      <c r="D70" s="61" t="s">
        <v>234</v>
      </c>
      <c r="E70" s="61" t="s">
        <v>99</v>
      </c>
      <c r="F70" s="68">
        <v>67.5</v>
      </c>
      <c r="G70" s="68">
        <v>70.2</v>
      </c>
      <c r="H70" s="68">
        <v>73.1</v>
      </c>
      <c r="J70" s="25"/>
    </row>
    <row r="71" spans="1:8" ht="12.75">
      <c r="A71" s="59" t="s">
        <v>4</v>
      </c>
      <c r="B71" s="60" t="s">
        <v>62</v>
      </c>
      <c r="C71" s="61" t="s">
        <v>63</v>
      </c>
      <c r="D71" s="62"/>
      <c r="E71" s="63"/>
      <c r="F71" s="68">
        <f>F75+F72</f>
        <v>816</v>
      </c>
      <c r="G71" s="68">
        <f>G75+G72</f>
        <v>849.5</v>
      </c>
      <c r="H71" s="68">
        <f>H75+H72</f>
        <v>884.1999999999998</v>
      </c>
    </row>
    <row r="72" spans="1:8" ht="12.75">
      <c r="A72" s="64" t="s">
        <v>44</v>
      </c>
      <c r="B72" s="64" t="s">
        <v>109</v>
      </c>
      <c r="C72" s="61" t="s">
        <v>96</v>
      </c>
      <c r="D72" s="61"/>
      <c r="E72" s="61"/>
      <c r="F72" s="68">
        <f aca="true" t="shared" si="7" ref="F72:H73">F73</f>
        <v>225</v>
      </c>
      <c r="G72" s="68">
        <f t="shared" si="7"/>
        <v>234.2</v>
      </c>
      <c r="H72" s="68">
        <f t="shared" si="7"/>
        <v>243.8</v>
      </c>
    </row>
    <row r="73" spans="1:8" ht="40.5">
      <c r="A73" s="65" t="s">
        <v>49</v>
      </c>
      <c r="B73" s="65" t="s">
        <v>139</v>
      </c>
      <c r="C73" s="66" t="s">
        <v>96</v>
      </c>
      <c r="D73" s="66" t="s">
        <v>148</v>
      </c>
      <c r="E73" s="66"/>
      <c r="F73" s="67">
        <f t="shared" si="7"/>
        <v>225</v>
      </c>
      <c r="G73" s="67">
        <f t="shared" si="7"/>
        <v>234.2</v>
      </c>
      <c r="H73" s="67">
        <f t="shared" si="7"/>
        <v>243.8</v>
      </c>
    </row>
    <row r="74" spans="1:10" ht="12.75">
      <c r="A74" s="64" t="s">
        <v>93</v>
      </c>
      <c r="B74" s="69" t="s">
        <v>210</v>
      </c>
      <c r="C74" s="61" t="s">
        <v>96</v>
      </c>
      <c r="D74" s="61" t="s">
        <v>148</v>
      </c>
      <c r="E74" s="61" t="s">
        <v>99</v>
      </c>
      <c r="F74" s="68">
        <v>225</v>
      </c>
      <c r="G74" s="68">
        <v>234.2</v>
      </c>
      <c r="H74" s="68">
        <v>243.8</v>
      </c>
      <c r="J74" s="25"/>
    </row>
    <row r="75" spans="1:8" ht="12.75">
      <c r="A75" s="73" t="s">
        <v>172</v>
      </c>
      <c r="B75" s="64" t="s">
        <v>163</v>
      </c>
      <c r="C75" s="61" t="s">
        <v>164</v>
      </c>
      <c r="D75" s="61"/>
      <c r="E75" s="61"/>
      <c r="F75" s="68">
        <f>F76+F78+F80+F82+F84+F86</f>
        <v>591</v>
      </c>
      <c r="G75" s="68">
        <f>G76+G78+G80+G82+G84+G86</f>
        <v>615.3000000000001</v>
      </c>
      <c r="H75" s="68">
        <f>H76+H78+H80+H82+H84+H86</f>
        <v>640.3999999999999</v>
      </c>
    </row>
    <row r="76" spans="1:8" ht="13.5">
      <c r="A76" s="74" t="s">
        <v>173</v>
      </c>
      <c r="B76" s="65" t="s">
        <v>235</v>
      </c>
      <c r="C76" s="66" t="s">
        <v>164</v>
      </c>
      <c r="D76" s="66" t="s">
        <v>236</v>
      </c>
      <c r="E76" s="66"/>
      <c r="F76" s="67">
        <f>F77</f>
        <v>115</v>
      </c>
      <c r="G76" s="67">
        <f>G77</f>
        <v>119.7</v>
      </c>
      <c r="H76" s="67">
        <f>H77</f>
        <v>124.6</v>
      </c>
    </row>
    <row r="77" spans="1:10" ht="12.75">
      <c r="A77" s="73" t="s">
        <v>174</v>
      </c>
      <c r="B77" s="69" t="s">
        <v>210</v>
      </c>
      <c r="C77" s="61" t="s">
        <v>164</v>
      </c>
      <c r="D77" s="61" t="s">
        <v>236</v>
      </c>
      <c r="E77" s="61" t="s">
        <v>99</v>
      </c>
      <c r="F77" s="68">
        <v>115</v>
      </c>
      <c r="G77" s="68">
        <v>119.7</v>
      </c>
      <c r="H77" s="68">
        <v>124.6</v>
      </c>
      <c r="J77" s="25"/>
    </row>
    <row r="78" spans="1:12" ht="13.5">
      <c r="A78" s="75" t="s">
        <v>175</v>
      </c>
      <c r="B78" s="65" t="s">
        <v>237</v>
      </c>
      <c r="C78" s="66" t="s">
        <v>164</v>
      </c>
      <c r="D78" s="66" t="s">
        <v>238</v>
      </c>
      <c r="E78" s="66"/>
      <c r="F78" s="67">
        <f>F79</f>
        <v>217</v>
      </c>
      <c r="G78" s="67">
        <f>G79</f>
        <v>225.9</v>
      </c>
      <c r="H78" s="67">
        <f>H79</f>
        <v>235.2</v>
      </c>
      <c r="I78" s="23"/>
      <c r="J78" s="23"/>
      <c r="K78" s="23"/>
      <c r="L78" s="23"/>
    </row>
    <row r="79" spans="1:10" ht="12.75">
      <c r="A79" s="64" t="s">
        <v>176</v>
      </c>
      <c r="B79" s="69" t="s">
        <v>210</v>
      </c>
      <c r="C79" s="61" t="s">
        <v>164</v>
      </c>
      <c r="D79" s="61" t="s">
        <v>238</v>
      </c>
      <c r="E79" s="61" t="s">
        <v>99</v>
      </c>
      <c r="F79" s="68">
        <v>217</v>
      </c>
      <c r="G79" s="68">
        <v>225.9</v>
      </c>
      <c r="H79" s="68">
        <v>235.2</v>
      </c>
      <c r="J79" s="25"/>
    </row>
    <row r="80" spans="1:8" s="10" customFormat="1" ht="27">
      <c r="A80" s="65" t="s">
        <v>177</v>
      </c>
      <c r="B80" s="65" t="s">
        <v>239</v>
      </c>
      <c r="C80" s="66" t="s">
        <v>164</v>
      </c>
      <c r="D80" s="66" t="s">
        <v>240</v>
      </c>
      <c r="E80" s="66"/>
      <c r="F80" s="67">
        <f>F81</f>
        <v>26</v>
      </c>
      <c r="G80" s="67">
        <f>G81</f>
        <v>27.1</v>
      </c>
      <c r="H80" s="67">
        <f>H81</f>
        <v>28.2</v>
      </c>
    </row>
    <row r="81" spans="1:10" ht="12.75">
      <c r="A81" s="64" t="s">
        <v>178</v>
      </c>
      <c r="B81" s="69" t="s">
        <v>210</v>
      </c>
      <c r="C81" s="61" t="s">
        <v>164</v>
      </c>
      <c r="D81" s="61" t="s">
        <v>240</v>
      </c>
      <c r="E81" s="61" t="s">
        <v>99</v>
      </c>
      <c r="F81" s="68">
        <v>26</v>
      </c>
      <c r="G81" s="68">
        <v>27.1</v>
      </c>
      <c r="H81" s="68">
        <v>28.2</v>
      </c>
      <c r="J81" s="25"/>
    </row>
    <row r="82" spans="1:8" s="10" customFormat="1" ht="27">
      <c r="A82" s="65" t="s">
        <v>179</v>
      </c>
      <c r="B82" s="65" t="s">
        <v>241</v>
      </c>
      <c r="C82" s="66" t="s">
        <v>164</v>
      </c>
      <c r="D82" s="66" t="s">
        <v>242</v>
      </c>
      <c r="E82" s="66"/>
      <c r="F82" s="67">
        <f>F83</f>
        <v>135.3</v>
      </c>
      <c r="G82" s="67">
        <f>G83</f>
        <v>140.9</v>
      </c>
      <c r="H82" s="67">
        <f>H83</f>
        <v>146.6</v>
      </c>
    </row>
    <row r="83" spans="1:10" ht="12.75">
      <c r="A83" s="64" t="s">
        <v>180</v>
      </c>
      <c r="B83" s="69" t="s">
        <v>210</v>
      </c>
      <c r="C83" s="61" t="s">
        <v>164</v>
      </c>
      <c r="D83" s="61" t="s">
        <v>242</v>
      </c>
      <c r="E83" s="61" t="s">
        <v>99</v>
      </c>
      <c r="F83" s="68">
        <v>135.3</v>
      </c>
      <c r="G83" s="68">
        <v>140.9</v>
      </c>
      <c r="H83" s="68">
        <v>146.6</v>
      </c>
      <c r="J83" s="25"/>
    </row>
    <row r="84" spans="1:8" ht="40.5">
      <c r="A84" s="65" t="s">
        <v>201</v>
      </c>
      <c r="B84" s="65" t="s">
        <v>243</v>
      </c>
      <c r="C84" s="66" t="s">
        <v>164</v>
      </c>
      <c r="D84" s="66" t="s">
        <v>244</v>
      </c>
      <c r="E84" s="66"/>
      <c r="F84" s="67">
        <f>F85</f>
        <v>67.7</v>
      </c>
      <c r="G84" s="67">
        <f>G85</f>
        <v>70.5</v>
      </c>
      <c r="H84" s="67">
        <f>H85</f>
        <v>73.3</v>
      </c>
    </row>
    <row r="85" spans="1:10" ht="12.75">
      <c r="A85" s="64" t="s">
        <v>202</v>
      </c>
      <c r="B85" s="69" t="s">
        <v>210</v>
      </c>
      <c r="C85" s="61" t="s">
        <v>164</v>
      </c>
      <c r="D85" s="61" t="s">
        <v>244</v>
      </c>
      <c r="E85" s="61" t="s">
        <v>99</v>
      </c>
      <c r="F85" s="68">
        <v>67.7</v>
      </c>
      <c r="G85" s="68">
        <v>70.5</v>
      </c>
      <c r="H85" s="68">
        <v>73.3</v>
      </c>
      <c r="J85" s="25"/>
    </row>
    <row r="86" spans="1:8" ht="40.5">
      <c r="A86" s="64" t="s">
        <v>203</v>
      </c>
      <c r="B86" s="65" t="s">
        <v>245</v>
      </c>
      <c r="C86" s="66" t="s">
        <v>164</v>
      </c>
      <c r="D86" s="66" t="s">
        <v>246</v>
      </c>
      <c r="E86" s="66"/>
      <c r="F86" s="67">
        <f>F87</f>
        <v>30</v>
      </c>
      <c r="G86" s="67">
        <f>G87</f>
        <v>31.2</v>
      </c>
      <c r="H86" s="67">
        <f>H87</f>
        <v>32.5</v>
      </c>
    </row>
    <row r="87" spans="1:10" ht="12.75">
      <c r="A87" s="64" t="s">
        <v>204</v>
      </c>
      <c r="B87" s="69" t="s">
        <v>210</v>
      </c>
      <c r="C87" s="61" t="s">
        <v>164</v>
      </c>
      <c r="D87" s="61" t="s">
        <v>246</v>
      </c>
      <c r="E87" s="61" t="s">
        <v>99</v>
      </c>
      <c r="F87" s="68">
        <v>30</v>
      </c>
      <c r="G87" s="68">
        <v>31.2</v>
      </c>
      <c r="H87" s="68">
        <v>32.5</v>
      </c>
      <c r="J87" s="25"/>
    </row>
    <row r="88" spans="1:8" ht="12.75">
      <c r="A88" s="59" t="s">
        <v>35</v>
      </c>
      <c r="B88" s="60" t="s">
        <v>64</v>
      </c>
      <c r="C88" s="61" t="s">
        <v>65</v>
      </c>
      <c r="D88" s="62"/>
      <c r="E88" s="63"/>
      <c r="F88" s="68">
        <f>F89</f>
        <v>4159.1</v>
      </c>
      <c r="G88" s="68">
        <f>G89</f>
        <v>4212.8</v>
      </c>
      <c r="H88" s="68">
        <f>H89</f>
        <v>4385.4</v>
      </c>
    </row>
    <row r="89" spans="1:8" ht="12.75">
      <c r="A89" s="64" t="s">
        <v>45</v>
      </c>
      <c r="B89" s="64" t="s">
        <v>110</v>
      </c>
      <c r="C89" s="61" t="s">
        <v>8</v>
      </c>
      <c r="D89" s="61"/>
      <c r="E89" s="61"/>
      <c r="F89" s="68">
        <f>F90+F92+F94+F96</f>
        <v>4159.1</v>
      </c>
      <c r="G89" s="68">
        <f>G90+G92+G94+G96</f>
        <v>4212.8</v>
      </c>
      <c r="H89" s="68">
        <f>H90+H92+H94+H96</f>
        <v>4385.4</v>
      </c>
    </row>
    <row r="90" spans="1:8" ht="27">
      <c r="A90" s="65" t="s">
        <v>46</v>
      </c>
      <c r="B90" s="65" t="s">
        <v>161</v>
      </c>
      <c r="C90" s="66" t="s">
        <v>8</v>
      </c>
      <c r="D90" s="66" t="s">
        <v>249</v>
      </c>
      <c r="E90" s="66"/>
      <c r="F90" s="67">
        <f>F91</f>
        <v>2782</v>
      </c>
      <c r="G90" s="67">
        <f>G91</f>
        <v>2896.1</v>
      </c>
      <c r="H90" s="67">
        <f>H91</f>
        <v>3014.8</v>
      </c>
    </row>
    <row r="91" spans="1:10" ht="12.75">
      <c r="A91" s="64" t="s">
        <v>94</v>
      </c>
      <c r="B91" s="69" t="s">
        <v>210</v>
      </c>
      <c r="C91" s="61" t="s">
        <v>8</v>
      </c>
      <c r="D91" s="76" t="s">
        <v>249</v>
      </c>
      <c r="E91" s="76" t="s">
        <v>99</v>
      </c>
      <c r="F91" s="68">
        <v>2782</v>
      </c>
      <c r="G91" s="68">
        <v>2896.1</v>
      </c>
      <c r="H91" s="68">
        <v>3014.8</v>
      </c>
      <c r="J91" s="25"/>
    </row>
    <row r="92" spans="1:8" s="10" customFormat="1" ht="18.75" customHeight="1">
      <c r="A92" s="77" t="s">
        <v>181</v>
      </c>
      <c r="B92" s="65" t="s">
        <v>134</v>
      </c>
      <c r="C92" s="66" t="s">
        <v>8</v>
      </c>
      <c r="D92" s="78" t="s">
        <v>250</v>
      </c>
      <c r="E92" s="78"/>
      <c r="F92" s="67">
        <f>F93</f>
        <v>1041</v>
      </c>
      <c r="G92" s="67">
        <f>G93</f>
        <v>1083.7</v>
      </c>
      <c r="H92" s="67">
        <f>H93</f>
        <v>1128.1</v>
      </c>
    </row>
    <row r="93" spans="1:10" ht="12.75">
      <c r="A93" s="69" t="s">
        <v>182</v>
      </c>
      <c r="B93" s="69" t="s">
        <v>210</v>
      </c>
      <c r="C93" s="61" t="s">
        <v>118</v>
      </c>
      <c r="D93" s="76" t="s">
        <v>250</v>
      </c>
      <c r="E93" s="76" t="s">
        <v>99</v>
      </c>
      <c r="F93" s="68">
        <v>1041</v>
      </c>
      <c r="G93" s="68">
        <v>1083.7</v>
      </c>
      <c r="H93" s="68">
        <v>1128.1</v>
      </c>
      <c r="J93" s="25"/>
    </row>
    <row r="94" spans="1:8" s="10" customFormat="1" ht="27">
      <c r="A94" s="77" t="s">
        <v>181</v>
      </c>
      <c r="B94" s="65" t="s">
        <v>247</v>
      </c>
      <c r="C94" s="66" t="s">
        <v>8</v>
      </c>
      <c r="D94" s="78" t="s">
        <v>248</v>
      </c>
      <c r="E94" s="78"/>
      <c r="F94" s="67">
        <f>F95</f>
        <v>258</v>
      </c>
      <c r="G94" s="67">
        <f>G95</f>
        <v>151.7</v>
      </c>
      <c r="H94" s="67">
        <f>H95</f>
        <v>157.9</v>
      </c>
    </row>
    <row r="95" spans="1:10" ht="12.75">
      <c r="A95" s="69" t="s">
        <v>182</v>
      </c>
      <c r="B95" s="69" t="s">
        <v>210</v>
      </c>
      <c r="C95" s="61" t="s">
        <v>118</v>
      </c>
      <c r="D95" s="76" t="s">
        <v>248</v>
      </c>
      <c r="E95" s="76" t="s">
        <v>99</v>
      </c>
      <c r="F95" s="68">
        <v>258</v>
      </c>
      <c r="G95" s="68">
        <v>151.7</v>
      </c>
      <c r="H95" s="68">
        <v>157.9</v>
      </c>
      <c r="J95" s="25"/>
    </row>
    <row r="96" spans="1:8" ht="67.5">
      <c r="A96" s="65" t="s">
        <v>183</v>
      </c>
      <c r="B96" s="65" t="s">
        <v>251</v>
      </c>
      <c r="C96" s="66" t="s">
        <v>8</v>
      </c>
      <c r="D96" s="78" t="s">
        <v>252</v>
      </c>
      <c r="E96" s="78"/>
      <c r="F96" s="67">
        <f>F97</f>
        <v>78.1</v>
      </c>
      <c r="G96" s="67">
        <f>G97</f>
        <v>81.3</v>
      </c>
      <c r="H96" s="67">
        <f>H97</f>
        <v>84.6</v>
      </c>
    </row>
    <row r="97" spans="1:10" ht="12.75">
      <c r="A97" s="64" t="s">
        <v>184</v>
      </c>
      <c r="B97" s="69" t="s">
        <v>210</v>
      </c>
      <c r="C97" s="61" t="s">
        <v>118</v>
      </c>
      <c r="D97" s="61" t="s">
        <v>252</v>
      </c>
      <c r="E97" s="61" t="s">
        <v>99</v>
      </c>
      <c r="F97" s="68">
        <v>78.1</v>
      </c>
      <c r="G97" s="68">
        <v>81.3</v>
      </c>
      <c r="H97" s="68">
        <v>84.6</v>
      </c>
      <c r="J97" s="25"/>
    </row>
    <row r="98" spans="1:8" s="10" customFormat="1" ht="12.75">
      <c r="A98" s="59" t="s">
        <v>36</v>
      </c>
      <c r="B98" s="60" t="s">
        <v>66</v>
      </c>
      <c r="C98" s="61" t="s">
        <v>67</v>
      </c>
      <c r="D98" s="62"/>
      <c r="E98" s="63"/>
      <c r="F98" s="68">
        <f>F99+F102+F105+F110</f>
        <v>5285.2</v>
      </c>
      <c r="G98" s="68">
        <f>G99+G102+G105+G110</f>
        <v>4945.9</v>
      </c>
      <c r="H98" s="68">
        <f>H99+H102+H105+H110</f>
        <v>5148.599999999999</v>
      </c>
    </row>
    <row r="99" spans="1:8" ht="12.75">
      <c r="A99" s="64" t="s">
        <v>47</v>
      </c>
      <c r="B99" s="64" t="s">
        <v>196</v>
      </c>
      <c r="C99" s="61" t="s">
        <v>195</v>
      </c>
      <c r="D99" s="61"/>
      <c r="E99" s="61"/>
      <c r="F99" s="68">
        <f aca="true" t="shared" si="8" ref="F99:H100">F100</f>
        <v>1137.5</v>
      </c>
      <c r="G99" s="68">
        <f t="shared" si="8"/>
        <v>1184.2</v>
      </c>
      <c r="H99" s="68">
        <f t="shared" si="8"/>
        <v>1232.7</v>
      </c>
    </row>
    <row r="100" spans="1:8" ht="30" customHeight="1">
      <c r="A100" s="65" t="s">
        <v>48</v>
      </c>
      <c r="B100" s="65" t="s">
        <v>283</v>
      </c>
      <c r="C100" s="66" t="s">
        <v>195</v>
      </c>
      <c r="D100" s="66" t="s">
        <v>149</v>
      </c>
      <c r="E100" s="66"/>
      <c r="F100" s="67">
        <f t="shared" si="8"/>
        <v>1137.5</v>
      </c>
      <c r="G100" s="67">
        <f t="shared" si="8"/>
        <v>1184.2</v>
      </c>
      <c r="H100" s="67">
        <f t="shared" si="8"/>
        <v>1232.7</v>
      </c>
    </row>
    <row r="101" spans="1:8" s="10" customFormat="1" ht="12.75">
      <c r="A101" s="64" t="s">
        <v>95</v>
      </c>
      <c r="B101" s="64" t="s">
        <v>115</v>
      </c>
      <c r="C101" s="76" t="s">
        <v>195</v>
      </c>
      <c r="D101" s="61" t="s">
        <v>149</v>
      </c>
      <c r="E101" s="76" t="s">
        <v>116</v>
      </c>
      <c r="F101" s="68">
        <v>1137.5</v>
      </c>
      <c r="G101" s="68">
        <v>1184.2</v>
      </c>
      <c r="H101" s="68">
        <v>1232.7</v>
      </c>
    </row>
    <row r="102" spans="1:8" ht="12.75">
      <c r="A102" s="64" t="s">
        <v>185</v>
      </c>
      <c r="B102" s="64" t="s">
        <v>211</v>
      </c>
      <c r="C102" s="61" t="s">
        <v>212</v>
      </c>
      <c r="D102" s="61"/>
      <c r="E102" s="61"/>
      <c r="F102" s="68">
        <f aca="true" t="shared" si="9" ref="F102:H103">F103</f>
        <v>804.2</v>
      </c>
      <c r="G102" s="68">
        <f t="shared" si="9"/>
        <v>837.2</v>
      </c>
      <c r="H102" s="68">
        <f t="shared" si="9"/>
        <v>871.5</v>
      </c>
    </row>
    <row r="103" spans="1:8" ht="27">
      <c r="A103" s="65" t="s">
        <v>186</v>
      </c>
      <c r="B103" s="65" t="s">
        <v>253</v>
      </c>
      <c r="C103" s="66" t="s">
        <v>212</v>
      </c>
      <c r="D103" s="66" t="s">
        <v>220</v>
      </c>
      <c r="E103" s="66"/>
      <c r="F103" s="67">
        <f t="shared" si="9"/>
        <v>804.2</v>
      </c>
      <c r="G103" s="67">
        <f t="shared" si="9"/>
        <v>837.2</v>
      </c>
      <c r="H103" s="67">
        <f t="shared" si="9"/>
        <v>871.5</v>
      </c>
    </row>
    <row r="104" spans="1:8" s="10" customFormat="1" ht="12.75">
      <c r="A104" s="64" t="s">
        <v>187</v>
      </c>
      <c r="B104" s="64" t="s">
        <v>115</v>
      </c>
      <c r="C104" s="76" t="s">
        <v>212</v>
      </c>
      <c r="D104" s="61" t="s">
        <v>220</v>
      </c>
      <c r="E104" s="76" t="s">
        <v>116</v>
      </c>
      <c r="F104" s="68">
        <v>804.2</v>
      </c>
      <c r="G104" s="68">
        <v>837.2</v>
      </c>
      <c r="H104" s="68">
        <v>871.5</v>
      </c>
    </row>
    <row r="105" spans="1:8" ht="12.75">
      <c r="A105" s="64" t="s">
        <v>188</v>
      </c>
      <c r="B105" s="64" t="s">
        <v>111</v>
      </c>
      <c r="C105" s="61" t="s">
        <v>10</v>
      </c>
      <c r="D105" s="61"/>
      <c r="E105" s="61"/>
      <c r="F105" s="68">
        <f>F106+F108</f>
        <v>3319.6</v>
      </c>
      <c r="G105" s="68">
        <f>G106+G108</f>
        <v>2899.6000000000004</v>
      </c>
      <c r="H105" s="68">
        <f>H106+H108</f>
        <v>3018.5</v>
      </c>
    </row>
    <row r="106" spans="1:8" s="10" customFormat="1" ht="40.5">
      <c r="A106" s="65" t="s">
        <v>189</v>
      </c>
      <c r="B106" s="65" t="s">
        <v>158</v>
      </c>
      <c r="C106" s="66" t="s">
        <v>10</v>
      </c>
      <c r="D106" s="66" t="s">
        <v>160</v>
      </c>
      <c r="E106" s="66"/>
      <c r="F106" s="67">
        <f>F107</f>
        <v>1993.5</v>
      </c>
      <c r="G106" s="67">
        <f>G107</f>
        <v>2075.3</v>
      </c>
      <c r="H106" s="67">
        <f>H107</f>
        <v>2160.4</v>
      </c>
    </row>
    <row r="107" spans="1:8" ht="12.75">
      <c r="A107" s="64" t="s">
        <v>190</v>
      </c>
      <c r="B107" s="64" t="s">
        <v>115</v>
      </c>
      <c r="C107" s="61" t="s">
        <v>10</v>
      </c>
      <c r="D107" s="72" t="s">
        <v>160</v>
      </c>
      <c r="E107" s="61" t="s">
        <v>116</v>
      </c>
      <c r="F107" s="68">
        <v>1993.5</v>
      </c>
      <c r="G107" s="68">
        <v>2075.3</v>
      </c>
      <c r="H107" s="68">
        <v>2160.4</v>
      </c>
    </row>
    <row r="108" spans="1:8" ht="40.5">
      <c r="A108" s="70" t="s">
        <v>215</v>
      </c>
      <c r="B108" s="65" t="s">
        <v>136</v>
      </c>
      <c r="C108" s="66" t="s">
        <v>10</v>
      </c>
      <c r="D108" s="66" t="s">
        <v>159</v>
      </c>
      <c r="E108" s="66"/>
      <c r="F108" s="67">
        <f>F109</f>
        <v>1326.1</v>
      </c>
      <c r="G108" s="67">
        <f>G109</f>
        <v>824.3</v>
      </c>
      <c r="H108" s="67">
        <f>H109</f>
        <v>858.1</v>
      </c>
    </row>
    <row r="109" spans="1:8" s="10" customFormat="1" ht="12.75">
      <c r="A109" s="64" t="s">
        <v>216</v>
      </c>
      <c r="B109" s="64" t="s">
        <v>115</v>
      </c>
      <c r="C109" s="61" t="s">
        <v>10</v>
      </c>
      <c r="D109" s="72" t="s">
        <v>159</v>
      </c>
      <c r="E109" s="61" t="s">
        <v>116</v>
      </c>
      <c r="F109" s="68">
        <v>1326.1</v>
      </c>
      <c r="G109" s="68">
        <v>824.3</v>
      </c>
      <c r="H109" s="68">
        <v>858.1</v>
      </c>
    </row>
    <row r="110" spans="1:8" ht="12.75">
      <c r="A110" s="64" t="s">
        <v>217</v>
      </c>
      <c r="B110" s="64" t="s">
        <v>112</v>
      </c>
      <c r="C110" s="61" t="s">
        <v>29</v>
      </c>
      <c r="D110" s="61"/>
      <c r="E110" s="61"/>
      <c r="F110" s="68">
        <f aca="true" t="shared" si="10" ref="F110:H111">F111</f>
        <v>23.9</v>
      </c>
      <c r="G110" s="68">
        <f t="shared" si="10"/>
        <v>24.9</v>
      </c>
      <c r="H110" s="68">
        <f t="shared" si="10"/>
        <v>25.9</v>
      </c>
    </row>
    <row r="111" spans="1:8" ht="40.5">
      <c r="A111" s="65" t="s">
        <v>218</v>
      </c>
      <c r="B111" s="65" t="s">
        <v>135</v>
      </c>
      <c r="C111" s="66" t="s">
        <v>29</v>
      </c>
      <c r="D111" s="66" t="s">
        <v>150</v>
      </c>
      <c r="E111" s="66"/>
      <c r="F111" s="67">
        <f t="shared" si="10"/>
        <v>23.9</v>
      </c>
      <c r="G111" s="67">
        <f t="shared" si="10"/>
        <v>24.9</v>
      </c>
      <c r="H111" s="67">
        <f t="shared" si="10"/>
        <v>25.9</v>
      </c>
    </row>
    <row r="112" spans="1:8" ht="12.75">
      <c r="A112" s="64" t="s">
        <v>219</v>
      </c>
      <c r="B112" s="64" t="s">
        <v>115</v>
      </c>
      <c r="C112" s="61" t="s">
        <v>29</v>
      </c>
      <c r="D112" s="61" t="s">
        <v>150</v>
      </c>
      <c r="E112" s="61" t="s">
        <v>116</v>
      </c>
      <c r="F112" s="68">
        <v>23.9</v>
      </c>
      <c r="G112" s="68">
        <v>24.9</v>
      </c>
      <c r="H112" s="68">
        <v>25.9</v>
      </c>
    </row>
    <row r="113" spans="1:8" s="10" customFormat="1" ht="12.75">
      <c r="A113" s="60" t="s">
        <v>191</v>
      </c>
      <c r="B113" s="60" t="s">
        <v>69</v>
      </c>
      <c r="C113" s="72" t="s">
        <v>68</v>
      </c>
      <c r="D113" s="62"/>
      <c r="E113" s="79"/>
      <c r="F113" s="68">
        <f>F114</f>
        <v>975.5</v>
      </c>
      <c r="G113" s="68">
        <f aca="true" t="shared" si="11" ref="G113:H115">G114</f>
        <v>1340.7</v>
      </c>
      <c r="H113" s="68">
        <f t="shared" si="11"/>
        <v>1395.7</v>
      </c>
    </row>
    <row r="114" spans="1:8" s="1" customFormat="1" ht="12.75">
      <c r="A114" s="69" t="s">
        <v>192</v>
      </c>
      <c r="B114" s="69" t="s">
        <v>152</v>
      </c>
      <c r="C114" s="72" t="s">
        <v>151</v>
      </c>
      <c r="D114" s="72"/>
      <c r="E114" s="72"/>
      <c r="F114" s="68">
        <f>F115</f>
        <v>975.5</v>
      </c>
      <c r="G114" s="68">
        <f t="shared" si="11"/>
        <v>1340.7</v>
      </c>
      <c r="H114" s="68">
        <f t="shared" si="11"/>
        <v>1395.7</v>
      </c>
    </row>
    <row r="115" spans="1:10" ht="40.5">
      <c r="A115" s="77" t="s">
        <v>193</v>
      </c>
      <c r="B115" s="77" t="s">
        <v>224</v>
      </c>
      <c r="C115" s="80" t="s">
        <v>151</v>
      </c>
      <c r="D115" s="80" t="s">
        <v>223</v>
      </c>
      <c r="E115" s="80"/>
      <c r="F115" s="67">
        <f>F116</f>
        <v>975.5</v>
      </c>
      <c r="G115" s="67">
        <f t="shared" si="11"/>
        <v>1340.7</v>
      </c>
      <c r="H115" s="67">
        <f t="shared" si="11"/>
        <v>1395.7</v>
      </c>
      <c r="J115" s="27"/>
    </row>
    <row r="116" spans="1:10" ht="12.75">
      <c r="A116" s="69" t="s">
        <v>194</v>
      </c>
      <c r="B116" s="69" t="s">
        <v>210</v>
      </c>
      <c r="C116" s="72" t="s">
        <v>151</v>
      </c>
      <c r="D116" s="72" t="s">
        <v>223</v>
      </c>
      <c r="E116" s="72" t="s">
        <v>99</v>
      </c>
      <c r="F116" s="68">
        <v>975.5</v>
      </c>
      <c r="G116" s="68">
        <v>1340.7</v>
      </c>
      <c r="H116" s="68">
        <v>1395.7</v>
      </c>
      <c r="J116" s="28"/>
    </row>
    <row r="117" spans="1:8" s="10" customFormat="1" ht="12.75">
      <c r="A117" s="59" t="s">
        <v>254</v>
      </c>
      <c r="B117" s="60" t="s">
        <v>255</v>
      </c>
      <c r="C117" s="61" t="s">
        <v>256</v>
      </c>
      <c r="D117" s="81"/>
      <c r="E117" s="63"/>
      <c r="F117" s="68">
        <f>F118</f>
        <v>216.4</v>
      </c>
      <c r="G117" s="68">
        <f aca="true" t="shared" si="12" ref="G117:H119">G118</f>
        <v>433.5</v>
      </c>
      <c r="H117" s="68">
        <f t="shared" si="12"/>
        <v>451.2</v>
      </c>
    </row>
    <row r="118" spans="1:8" s="1" customFormat="1" ht="12.75">
      <c r="A118" s="64" t="s">
        <v>257</v>
      </c>
      <c r="B118" s="64" t="s">
        <v>258</v>
      </c>
      <c r="C118" s="61" t="s">
        <v>259</v>
      </c>
      <c r="D118" s="61"/>
      <c r="E118" s="61"/>
      <c r="F118" s="68">
        <f>F119</f>
        <v>216.4</v>
      </c>
      <c r="G118" s="68">
        <f t="shared" si="12"/>
        <v>433.5</v>
      </c>
      <c r="H118" s="68">
        <f t="shared" si="12"/>
        <v>451.2</v>
      </c>
    </row>
    <row r="119" spans="1:8" s="13" customFormat="1" ht="54">
      <c r="A119" s="65" t="s">
        <v>260</v>
      </c>
      <c r="B119" s="65" t="s">
        <v>261</v>
      </c>
      <c r="C119" s="66" t="s">
        <v>259</v>
      </c>
      <c r="D119" s="66" t="s">
        <v>262</v>
      </c>
      <c r="E119" s="66"/>
      <c r="F119" s="67">
        <f>F120</f>
        <v>216.4</v>
      </c>
      <c r="G119" s="67">
        <f t="shared" si="12"/>
        <v>433.5</v>
      </c>
      <c r="H119" s="67">
        <f t="shared" si="12"/>
        <v>451.2</v>
      </c>
    </row>
    <row r="120" spans="1:8" s="13" customFormat="1" ht="25.5">
      <c r="A120" s="64" t="s">
        <v>264</v>
      </c>
      <c r="B120" s="69" t="s">
        <v>210</v>
      </c>
      <c r="C120" s="61" t="s">
        <v>259</v>
      </c>
      <c r="D120" s="61" t="s">
        <v>262</v>
      </c>
      <c r="E120" s="61" t="s">
        <v>99</v>
      </c>
      <c r="F120" s="68">
        <v>216.4</v>
      </c>
      <c r="G120" s="68">
        <v>433.5</v>
      </c>
      <c r="H120" s="68">
        <v>451.2</v>
      </c>
    </row>
    <row r="121" spans="1:11" ht="12.75">
      <c r="A121" s="161" t="s">
        <v>279</v>
      </c>
      <c r="B121" s="162"/>
      <c r="C121" s="162"/>
      <c r="D121" s="162"/>
      <c r="E121" s="163"/>
      <c r="F121" s="58">
        <f>F9+F24</f>
        <v>89856.79999999999</v>
      </c>
      <c r="G121" s="58">
        <f>G9+G24</f>
        <v>89972</v>
      </c>
      <c r="H121" s="58">
        <f>H9+H24</f>
        <v>91269</v>
      </c>
      <c r="J121" s="23"/>
      <c r="K121" s="23"/>
    </row>
    <row r="122" spans="1:11" ht="12.75">
      <c r="A122" s="158" t="s">
        <v>280</v>
      </c>
      <c r="B122" s="159"/>
      <c r="C122" s="159"/>
      <c r="D122" s="159"/>
      <c r="E122" s="160"/>
      <c r="F122" s="58"/>
      <c r="G122" s="58">
        <v>2305.6</v>
      </c>
      <c r="H122" s="58">
        <v>4800.8</v>
      </c>
      <c r="J122" s="23"/>
      <c r="K122" s="23"/>
    </row>
    <row r="123" spans="1:11" ht="12.75">
      <c r="A123" s="161" t="s">
        <v>281</v>
      </c>
      <c r="B123" s="162"/>
      <c r="C123" s="162"/>
      <c r="D123" s="162"/>
      <c r="E123" s="163"/>
      <c r="F123" s="58">
        <f>F121+F122</f>
        <v>89856.79999999999</v>
      </c>
      <c r="G123" s="58">
        <f>G121+G122</f>
        <v>92277.6</v>
      </c>
      <c r="H123" s="58">
        <f>H121+H122</f>
        <v>96069.8</v>
      </c>
      <c r="J123" s="23"/>
      <c r="K123" s="23"/>
    </row>
    <row r="124" spans="3:5" ht="12.75">
      <c r="C124" s="12"/>
      <c r="D124" s="12"/>
      <c r="E124" s="12"/>
    </row>
    <row r="125" spans="3:8" ht="12.75">
      <c r="C125" s="12"/>
      <c r="D125" s="12"/>
      <c r="E125" s="12"/>
      <c r="F125" s="82"/>
      <c r="G125" s="82"/>
      <c r="H125" s="8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  <row r="214" spans="3:5" ht="12.75">
      <c r="C214" s="12"/>
      <c r="D214" s="12"/>
      <c r="E214" s="12"/>
    </row>
    <row r="215" spans="3:5" ht="12.75">
      <c r="C215" s="12"/>
      <c r="D215" s="12"/>
      <c r="E215" s="12"/>
    </row>
    <row r="216" spans="3:5" ht="12.75">
      <c r="C216" s="12"/>
      <c r="D216" s="12"/>
      <c r="E216" s="12"/>
    </row>
    <row r="217" spans="3:5" ht="12.75">
      <c r="C217" s="12"/>
      <c r="D217" s="12"/>
      <c r="E217" s="12"/>
    </row>
    <row r="218" spans="3:5" ht="12.75">
      <c r="C218" s="12"/>
      <c r="D218" s="12"/>
      <c r="E218" s="12"/>
    </row>
    <row r="219" spans="3:5" ht="12.75">
      <c r="C219" s="12"/>
      <c r="D219" s="12"/>
      <c r="E219" s="12"/>
    </row>
    <row r="220" spans="3:5" ht="12.75">
      <c r="C220" s="12"/>
      <c r="D220" s="12"/>
      <c r="E220" s="12"/>
    </row>
    <row r="221" spans="3:5" ht="12.75">
      <c r="C221" s="12"/>
      <c r="D221" s="12"/>
      <c r="E221" s="12"/>
    </row>
    <row r="222" spans="3:5" ht="12.75">
      <c r="C222" s="12"/>
      <c r="D222" s="12"/>
      <c r="E222" s="12"/>
    </row>
    <row r="223" spans="3:5" ht="12.75">
      <c r="C223" s="12"/>
      <c r="D223" s="12"/>
      <c r="E223" s="12"/>
    </row>
    <row r="224" spans="3:5" ht="12.75">
      <c r="C224" s="12"/>
      <c r="D224" s="12"/>
      <c r="E224" s="12"/>
    </row>
    <row r="225" spans="3:5" ht="12.75">
      <c r="C225" s="12"/>
      <c r="D225" s="12"/>
      <c r="E225" s="12"/>
    </row>
    <row r="226" spans="3:5" ht="12.75">
      <c r="C226" s="12"/>
      <c r="D226" s="12"/>
      <c r="E226" s="12"/>
    </row>
    <row r="227" spans="3:5" ht="12.75">
      <c r="C227" s="12"/>
      <c r="D227" s="12"/>
      <c r="E227" s="12"/>
    </row>
    <row r="228" spans="3:5" ht="12.75">
      <c r="C228" s="12"/>
      <c r="D228" s="12"/>
      <c r="E228" s="12"/>
    </row>
    <row r="229" spans="3:5" ht="12.75">
      <c r="C229" s="12"/>
      <c r="D229" s="12"/>
      <c r="E229" s="12"/>
    </row>
    <row r="230" spans="3:5" ht="12.75">
      <c r="C230" s="12"/>
      <c r="D230" s="12"/>
      <c r="E230" s="12"/>
    </row>
    <row r="231" spans="3:5" ht="12.75">
      <c r="C231" s="12"/>
      <c r="D231" s="12"/>
      <c r="E231" s="12"/>
    </row>
    <row r="232" spans="3:5" ht="12.75">
      <c r="C232" s="12"/>
      <c r="D232" s="12"/>
      <c r="E232" s="12"/>
    </row>
    <row r="233" spans="3:5" ht="12.75">
      <c r="C233" s="12"/>
      <c r="D233" s="12"/>
      <c r="E233" s="12"/>
    </row>
    <row r="234" spans="3:5" ht="12.75">
      <c r="C234" s="12"/>
      <c r="D234" s="12"/>
      <c r="E234" s="12"/>
    </row>
    <row r="235" spans="3:5" ht="12.75">
      <c r="C235" s="12"/>
      <c r="D235" s="12"/>
      <c r="E235" s="12"/>
    </row>
    <row r="236" spans="3:5" ht="12.75">
      <c r="C236" s="12"/>
      <c r="D236" s="12"/>
      <c r="E236" s="12"/>
    </row>
    <row r="237" spans="3:5" ht="12.75">
      <c r="C237" s="12"/>
      <c r="D237" s="12"/>
      <c r="E237" s="12"/>
    </row>
    <row r="238" spans="3:5" ht="12.75">
      <c r="C238" s="12"/>
      <c r="D238" s="12"/>
      <c r="E238" s="12"/>
    </row>
    <row r="239" spans="3:5" ht="12.75">
      <c r="C239" s="12"/>
      <c r="D239" s="12"/>
      <c r="E239" s="12"/>
    </row>
    <row r="240" spans="3:5" ht="12.75">
      <c r="C240" s="12"/>
      <c r="D240" s="12"/>
      <c r="E240" s="12"/>
    </row>
    <row r="241" spans="3:5" ht="12.75">
      <c r="C241" s="12"/>
      <c r="D241" s="12"/>
      <c r="E241" s="12"/>
    </row>
    <row r="242" spans="3:5" ht="12.75">
      <c r="C242" s="12"/>
      <c r="D242" s="12"/>
      <c r="E242" s="12"/>
    </row>
    <row r="243" spans="3:5" ht="12.75">
      <c r="C243" s="12"/>
      <c r="D243" s="12"/>
      <c r="E243" s="12"/>
    </row>
    <row r="244" spans="3:5" ht="12.75">
      <c r="C244" s="12"/>
      <c r="D244" s="12"/>
      <c r="E244" s="12"/>
    </row>
    <row r="245" spans="3:5" ht="12.75">
      <c r="C245" s="12"/>
      <c r="D245" s="12"/>
      <c r="E245" s="12"/>
    </row>
    <row r="246" spans="3:5" ht="12.75">
      <c r="C246" s="12"/>
      <c r="D246" s="12"/>
      <c r="E246" s="12"/>
    </row>
    <row r="247" spans="3:5" ht="12.75">
      <c r="C247" s="12"/>
      <c r="D247" s="12"/>
      <c r="E247" s="12"/>
    </row>
    <row r="248" spans="3:5" ht="12.75">
      <c r="C248" s="12"/>
      <c r="D248" s="12"/>
      <c r="E248" s="12"/>
    </row>
    <row r="249" spans="3:5" ht="12.75">
      <c r="C249" s="12"/>
      <c r="D249" s="12"/>
      <c r="E249" s="12"/>
    </row>
    <row r="250" spans="3:5" ht="12.75">
      <c r="C250" s="12"/>
      <c r="D250" s="12"/>
      <c r="E250" s="12"/>
    </row>
    <row r="251" spans="3:5" ht="12.75">
      <c r="C251" s="12"/>
      <c r="D251" s="12"/>
      <c r="E251" s="12"/>
    </row>
    <row r="252" spans="3:5" ht="12.75">
      <c r="C252" s="12"/>
      <c r="D252" s="12"/>
      <c r="E252" s="12"/>
    </row>
    <row r="253" spans="3:5" ht="12.75">
      <c r="C253" s="12"/>
      <c r="D253" s="12"/>
      <c r="E253" s="12"/>
    </row>
    <row r="254" spans="3:5" ht="12.75">
      <c r="C254" s="12"/>
      <c r="D254" s="12"/>
      <c r="E254" s="12"/>
    </row>
    <row r="255" spans="3:5" ht="12.75">
      <c r="C255" s="12"/>
      <c r="D255" s="12"/>
      <c r="E255" s="12"/>
    </row>
    <row r="256" spans="3:5" ht="12.75">
      <c r="C256" s="12"/>
      <c r="D256" s="12"/>
      <c r="E256" s="12"/>
    </row>
    <row r="257" spans="3:5" ht="12.75">
      <c r="C257" s="12"/>
      <c r="D257" s="12"/>
      <c r="E257" s="12"/>
    </row>
    <row r="258" spans="3:5" ht="12.75">
      <c r="C258" s="12"/>
      <c r="D258" s="12"/>
      <c r="E258" s="12"/>
    </row>
    <row r="259" spans="3:5" ht="12.75">
      <c r="C259" s="12"/>
      <c r="D259" s="12"/>
      <c r="E259" s="12"/>
    </row>
    <row r="260" spans="3:5" ht="12.75">
      <c r="C260" s="12"/>
      <c r="D260" s="12"/>
      <c r="E260" s="12"/>
    </row>
    <row r="261" spans="3:5" ht="12.75">
      <c r="C261" s="12"/>
      <c r="D261" s="12"/>
      <c r="E261" s="12"/>
    </row>
    <row r="262" spans="3:5" ht="12.75">
      <c r="C262" s="12"/>
      <c r="D262" s="12"/>
      <c r="E262" s="12"/>
    </row>
    <row r="263" spans="3:5" ht="12.75">
      <c r="C263" s="12"/>
      <c r="D263" s="12"/>
      <c r="E263" s="12"/>
    </row>
    <row r="264" spans="3:5" ht="12.75">
      <c r="C264" s="12"/>
      <c r="D264" s="12"/>
      <c r="E264" s="12"/>
    </row>
    <row r="265" spans="3:5" ht="12.75">
      <c r="C265" s="12"/>
      <c r="D265" s="12"/>
      <c r="E265" s="12"/>
    </row>
    <row r="266" spans="3:5" ht="12.75">
      <c r="C266" s="12"/>
      <c r="D266" s="12"/>
      <c r="E266" s="12"/>
    </row>
    <row r="267" spans="3:5" ht="12.75">
      <c r="C267" s="12"/>
      <c r="D267" s="12"/>
      <c r="E267" s="12"/>
    </row>
    <row r="268" spans="3:5" ht="12.75">
      <c r="C268" s="12"/>
      <c r="D268" s="12"/>
      <c r="E268" s="12"/>
    </row>
    <row r="269" spans="3:5" ht="12.75">
      <c r="C269" s="12"/>
      <c r="D269" s="12"/>
      <c r="E269" s="12"/>
    </row>
    <row r="270" spans="3:5" ht="12.75">
      <c r="C270" s="12"/>
      <c r="D270" s="12"/>
      <c r="E270" s="12"/>
    </row>
    <row r="271" spans="3:5" ht="12.75">
      <c r="C271" s="12"/>
      <c r="D271" s="12"/>
      <c r="E271" s="12"/>
    </row>
    <row r="272" spans="3:5" ht="12.75">
      <c r="C272" s="12"/>
      <c r="D272" s="12"/>
      <c r="E272" s="12"/>
    </row>
    <row r="273" spans="3:5" ht="12.75">
      <c r="C273" s="12"/>
      <c r="D273" s="12"/>
      <c r="E273" s="12"/>
    </row>
    <row r="274" spans="3:5" ht="12.75">
      <c r="C274" s="12"/>
      <c r="D274" s="12"/>
      <c r="E274" s="12"/>
    </row>
    <row r="275" spans="3:5" ht="12.75">
      <c r="C275" s="12"/>
      <c r="D275" s="12"/>
      <c r="E275" s="12"/>
    </row>
    <row r="276" spans="3:5" ht="12.75">
      <c r="C276" s="12"/>
      <c r="D276" s="12"/>
      <c r="E276" s="12"/>
    </row>
    <row r="277" spans="3:5" ht="12.75">
      <c r="C277" s="12"/>
      <c r="D277" s="12"/>
      <c r="E277" s="12"/>
    </row>
    <row r="278" spans="3:5" ht="12.75">
      <c r="C278" s="12"/>
      <c r="D278" s="12"/>
      <c r="E278" s="12"/>
    </row>
    <row r="279" spans="3:5" ht="12.75">
      <c r="C279" s="12"/>
      <c r="D279" s="12"/>
      <c r="E279" s="12"/>
    </row>
    <row r="280" spans="3:5" ht="12.75">
      <c r="C280" s="12"/>
      <c r="D280" s="12"/>
      <c r="E280" s="12"/>
    </row>
    <row r="281" spans="3:5" ht="12.75">
      <c r="C281" s="12"/>
      <c r="D281" s="12"/>
      <c r="E281" s="12"/>
    </row>
    <row r="282" spans="3:5" ht="12.75">
      <c r="C282" s="12"/>
      <c r="D282" s="12"/>
      <c r="E282" s="12"/>
    </row>
    <row r="283" spans="3:5" ht="12.75">
      <c r="C283" s="12"/>
      <c r="D283" s="12"/>
      <c r="E283" s="12"/>
    </row>
    <row r="284" spans="3:5" ht="12.75">
      <c r="C284" s="12"/>
      <c r="D284" s="12"/>
      <c r="E284" s="12"/>
    </row>
    <row r="285" spans="3:5" ht="12.75">
      <c r="C285" s="12"/>
      <c r="D285" s="12"/>
      <c r="E285" s="12"/>
    </row>
    <row r="286" spans="3:5" ht="12.75">
      <c r="C286" s="12"/>
      <c r="D286" s="12"/>
      <c r="E286" s="12"/>
    </row>
    <row r="287" spans="3:5" ht="12.75">
      <c r="C287" s="12"/>
      <c r="D287" s="12"/>
      <c r="E287" s="12"/>
    </row>
    <row r="288" spans="3:5" ht="12.75">
      <c r="C288" s="12"/>
      <c r="D288" s="12"/>
      <c r="E288" s="12"/>
    </row>
    <row r="289" spans="3:5" ht="12.75">
      <c r="C289" s="12"/>
      <c r="D289" s="12"/>
      <c r="E289" s="12"/>
    </row>
    <row r="290" spans="3:5" ht="12.75">
      <c r="C290" s="12"/>
      <c r="D290" s="12"/>
      <c r="E290" s="12"/>
    </row>
    <row r="291" spans="3:5" ht="12.75">
      <c r="C291" s="12"/>
      <c r="D291" s="12"/>
      <c r="E291" s="12"/>
    </row>
    <row r="292" spans="3:5" ht="12.75">
      <c r="C292" s="12"/>
      <c r="D292" s="12"/>
      <c r="E292" s="12"/>
    </row>
    <row r="293" spans="3:5" ht="12.75">
      <c r="C293" s="12"/>
      <c r="D293" s="12"/>
      <c r="E293" s="12"/>
    </row>
    <row r="294" spans="3:5" ht="12.75">
      <c r="C294" s="12"/>
      <c r="D294" s="12"/>
      <c r="E294" s="12"/>
    </row>
    <row r="295" spans="3:5" ht="12.75">
      <c r="C295" s="12"/>
      <c r="D295" s="12"/>
      <c r="E295" s="12"/>
    </row>
    <row r="296" spans="3:5" ht="12.75">
      <c r="C296" s="12"/>
      <c r="D296" s="12"/>
      <c r="E296" s="12"/>
    </row>
    <row r="297" spans="3:5" ht="12.75">
      <c r="C297" s="12"/>
      <c r="D297" s="12"/>
      <c r="E297" s="12"/>
    </row>
    <row r="298" spans="3:5" ht="12.75">
      <c r="C298" s="12"/>
      <c r="D298" s="12"/>
      <c r="E298" s="12"/>
    </row>
    <row r="299" spans="3:5" ht="12.75">
      <c r="C299" s="12"/>
      <c r="D299" s="12"/>
      <c r="E299" s="12"/>
    </row>
    <row r="300" spans="3:5" ht="12.75">
      <c r="C300" s="12"/>
      <c r="D300" s="12"/>
      <c r="E300" s="12"/>
    </row>
    <row r="301" spans="3:5" ht="12.75">
      <c r="C301" s="12"/>
      <c r="D301" s="12"/>
      <c r="E301" s="12"/>
    </row>
    <row r="302" spans="3:5" ht="12.75">
      <c r="C302" s="12"/>
      <c r="D302" s="12"/>
      <c r="E302" s="12"/>
    </row>
    <row r="303" spans="3:5" ht="12.75">
      <c r="C303" s="12"/>
      <c r="D303" s="12"/>
      <c r="E303" s="12"/>
    </row>
    <row r="304" spans="3:5" ht="12.75">
      <c r="C304" s="12"/>
      <c r="D304" s="12"/>
      <c r="E304" s="12"/>
    </row>
    <row r="305" spans="3:5" ht="12.75">
      <c r="C305" s="12"/>
      <c r="D305" s="12"/>
      <c r="E305" s="12"/>
    </row>
    <row r="306" spans="3:5" ht="12.75">
      <c r="C306" s="12"/>
      <c r="D306" s="12"/>
      <c r="E306" s="12"/>
    </row>
    <row r="307" spans="3:5" ht="12.75">
      <c r="C307" s="12"/>
      <c r="D307" s="12"/>
      <c r="E307" s="12"/>
    </row>
    <row r="308" spans="3:5" ht="12.75">
      <c r="C308" s="12"/>
      <c r="D308" s="12"/>
      <c r="E308" s="12"/>
    </row>
    <row r="309" spans="3:5" ht="12.75">
      <c r="C309" s="12"/>
      <c r="D309" s="12"/>
      <c r="E309" s="12"/>
    </row>
    <row r="310" spans="3:5" ht="12.75">
      <c r="C310" s="12"/>
      <c r="D310" s="12"/>
      <c r="E310" s="12"/>
    </row>
    <row r="311" spans="3:5" ht="12.75">
      <c r="C311" s="12"/>
      <c r="D311" s="12"/>
      <c r="E311" s="12"/>
    </row>
    <row r="312" spans="3:5" ht="12.75">
      <c r="C312" s="12"/>
      <c r="D312" s="12"/>
      <c r="E312" s="12"/>
    </row>
    <row r="313" spans="3:5" ht="12.75">
      <c r="C313" s="12"/>
      <c r="D313" s="12"/>
      <c r="E313" s="12"/>
    </row>
    <row r="314" spans="3:5" ht="12.75">
      <c r="C314" s="12"/>
      <c r="D314" s="12"/>
      <c r="E314" s="12"/>
    </row>
    <row r="315" spans="3:5" ht="12.75">
      <c r="C315" s="12"/>
      <c r="D315" s="12"/>
      <c r="E315" s="12"/>
    </row>
    <row r="316" spans="3:5" ht="12.75">
      <c r="C316" s="12"/>
      <c r="D316" s="12"/>
      <c r="E316" s="12"/>
    </row>
    <row r="317" spans="3:5" ht="12.75">
      <c r="C317" s="12"/>
      <c r="D317" s="12"/>
      <c r="E317" s="12"/>
    </row>
    <row r="318" spans="3:5" ht="12.75">
      <c r="C318" s="12"/>
      <c r="D318" s="12"/>
      <c r="E318" s="12"/>
    </row>
    <row r="319" spans="3:5" ht="12.75">
      <c r="C319" s="12"/>
      <c r="D319" s="12"/>
      <c r="E319" s="12"/>
    </row>
    <row r="320" spans="3:5" ht="12.75">
      <c r="C320" s="12"/>
      <c r="D320" s="12"/>
      <c r="E320" s="12"/>
    </row>
    <row r="321" spans="3:5" ht="12.75">
      <c r="C321" s="12"/>
      <c r="D321" s="12"/>
      <c r="E321" s="12"/>
    </row>
    <row r="322" spans="3:5" ht="12.75">
      <c r="C322" s="12"/>
      <c r="D322" s="12"/>
      <c r="E322" s="12"/>
    </row>
    <row r="323" spans="3:5" ht="12.75">
      <c r="C323" s="12"/>
      <c r="D323" s="12"/>
      <c r="E323" s="12"/>
    </row>
    <row r="324" spans="3:5" ht="12.75">
      <c r="C324" s="12"/>
      <c r="D324" s="12"/>
      <c r="E324" s="12"/>
    </row>
    <row r="325" spans="3:5" ht="12.75">
      <c r="C325" s="12"/>
      <c r="D325" s="12"/>
      <c r="E325" s="12"/>
    </row>
    <row r="326" spans="3:5" ht="12.75">
      <c r="C326" s="12"/>
      <c r="D326" s="12"/>
      <c r="E326" s="12"/>
    </row>
    <row r="327" spans="3:5" ht="12.75">
      <c r="C327" s="12"/>
      <c r="D327" s="12"/>
      <c r="E327" s="12"/>
    </row>
    <row r="328" spans="3:5" ht="12.75">
      <c r="C328" s="12"/>
      <c r="D328" s="12"/>
      <c r="E328" s="12"/>
    </row>
    <row r="329" spans="3:5" ht="12.75">
      <c r="C329" s="12"/>
      <c r="D329" s="12"/>
      <c r="E329" s="12"/>
    </row>
    <row r="330" spans="3:5" ht="12.75">
      <c r="C330" s="12"/>
      <c r="D330" s="12"/>
      <c r="E330" s="12"/>
    </row>
    <row r="331" spans="3:5" ht="12.75">
      <c r="C331" s="12"/>
      <c r="D331" s="12"/>
      <c r="E331" s="12"/>
    </row>
    <row r="332" spans="3:5" ht="12.75">
      <c r="C332" s="12"/>
      <c r="D332" s="12"/>
      <c r="E332" s="12"/>
    </row>
    <row r="333" spans="3:5" ht="12.75">
      <c r="C333" s="12"/>
      <c r="D333" s="12"/>
      <c r="E333" s="12"/>
    </row>
    <row r="334" spans="3:5" ht="12.75">
      <c r="C334" s="12"/>
      <c r="D334" s="12"/>
      <c r="E334" s="12"/>
    </row>
    <row r="335" spans="3:5" ht="12.75">
      <c r="C335" s="12"/>
      <c r="D335" s="12"/>
      <c r="E335" s="12"/>
    </row>
    <row r="336" spans="3:5" ht="12.75">
      <c r="C336" s="12"/>
      <c r="D336" s="12"/>
      <c r="E336" s="12"/>
    </row>
    <row r="337" spans="3:5" ht="12.75">
      <c r="C337" s="12"/>
      <c r="D337" s="12"/>
      <c r="E337" s="12"/>
    </row>
    <row r="338" spans="3:5" ht="12.75">
      <c r="C338" s="12"/>
      <c r="D338" s="12"/>
      <c r="E338" s="12"/>
    </row>
    <row r="339" spans="3:5" ht="12.75">
      <c r="C339" s="12"/>
      <c r="D339" s="12"/>
      <c r="E339" s="12"/>
    </row>
    <row r="340" spans="3:5" ht="12.75">
      <c r="C340" s="12"/>
      <c r="D340" s="12"/>
      <c r="E340" s="12"/>
    </row>
    <row r="341" spans="3:5" ht="12.75">
      <c r="C341" s="12"/>
      <c r="D341" s="12"/>
      <c r="E341" s="12"/>
    </row>
    <row r="342" spans="3:5" ht="12.75">
      <c r="C342" s="12"/>
      <c r="D342" s="12"/>
      <c r="E342" s="12"/>
    </row>
    <row r="343" spans="3:5" ht="12.75">
      <c r="C343" s="12"/>
      <c r="D343" s="12"/>
      <c r="E343" s="12"/>
    </row>
    <row r="344" spans="3:5" ht="12.75">
      <c r="C344" s="12"/>
      <c r="D344" s="12"/>
      <c r="E344" s="12"/>
    </row>
    <row r="345" spans="3:5" ht="12.75">
      <c r="C345" s="12"/>
      <c r="D345" s="12"/>
      <c r="E345" s="12"/>
    </row>
    <row r="346" spans="3:5" ht="12.75">
      <c r="C346" s="12"/>
      <c r="D346" s="12"/>
      <c r="E346" s="12"/>
    </row>
    <row r="347" spans="3:5" ht="12.75">
      <c r="C347" s="12"/>
      <c r="D347" s="12"/>
      <c r="E347" s="12"/>
    </row>
    <row r="348" spans="3:5" ht="12.75">
      <c r="C348" s="12"/>
      <c r="D348" s="12"/>
      <c r="E348" s="12"/>
    </row>
    <row r="349" spans="3:5" ht="12.75">
      <c r="C349" s="12"/>
      <c r="D349" s="12"/>
      <c r="E349" s="12"/>
    </row>
    <row r="350" spans="3:5" ht="12.75">
      <c r="C350" s="12"/>
      <c r="D350" s="12"/>
      <c r="E350" s="12"/>
    </row>
    <row r="351" spans="3:5" ht="12.75">
      <c r="C351" s="12"/>
      <c r="D351" s="12"/>
      <c r="E351" s="12"/>
    </row>
    <row r="352" spans="3:5" ht="12.75">
      <c r="C352" s="12"/>
      <c r="D352" s="12"/>
      <c r="E352" s="12"/>
    </row>
    <row r="353" spans="3:5" ht="12.75">
      <c r="C353" s="12"/>
      <c r="D353" s="12"/>
      <c r="E353" s="12"/>
    </row>
    <row r="354" spans="3:5" ht="12.75">
      <c r="C354" s="12"/>
      <c r="D354" s="12"/>
      <c r="E354" s="12"/>
    </row>
    <row r="355" spans="3:5" ht="12.75">
      <c r="C355" s="12"/>
      <c r="D355" s="12"/>
      <c r="E355" s="12"/>
    </row>
    <row r="356" spans="3:5" ht="12.75">
      <c r="C356" s="12"/>
      <c r="D356" s="12"/>
      <c r="E356" s="12"/>
    </row>
    <row r="357" spans="3:5" ht="12.75">
      <c r="C357" s="12"/>
      <c r="D357" s="12"/>
      <c r="E357" s="12"/>
    </row>
    <row r="358" spans="3:5" ht="12.75">
      <c r="C358" s="12"/>
      <c r="D358" s="12"/>
      <c r="E358" s="12"/>
    </row>
    <row r="359" spans="3:5" ht="12.75">
      <c r="C359" s="12"/>
      <c r="D359" s="12"/>
      <c r="E359" s="12"/>
    </row>
    <row r="360" spans="3:5" ht="12.75">
      <c r="C360" s="12"/>
      <c r="D360" s="12"/>
      <c r="E360" s="12"/>
    </row>
    <row r="361" spans="3:5" ht="12.75">
      <c r="C361" s="12"/>
      <c r="D361" s="12"/>
      <c r="E361" s="12"/>
    </row>
    <row r="362" spans="3:5" ht="12.75">
      <c r="C362" s="12"/>
      <c r="D362" s="12"/>
      <c r="E362" s="12"/>
    </row>
    <row r="363" spans="3:5" ht="12.75">
      <c r="C363" s="12"/>
      <c r="D363" s="12"/>
      <c r="E363" s="12"/>
    </row>
    <row r="364" spans="3:5" ht="12.75">
      <c r="C364" s="12"/>
      <c r="D364" s="12"/>
      <c r="E364" s="12"/>
    </row>
    <row r="365" spans="3:5" ht="12.75">
      <c r="C365" s="12"/>
      <c r="D365" s="12"/>
      <c r="E365" s="12"/>
    </row>
    <row r="366" spans="3:5" ht="12.75">
      <c r="C366" s="12"/>
      <c r="D366" s="12"/>
      <c r="E366" s="12"/>
    </row>
    <row r="367" spans="3:5" ht="12.75">
      <c r="C367" s="12"/>
      <c r="D367" s="12"/>
      <c r="E367" s="12"/>
    </row>
    <row r="368" spans="3:5" ht="12.75">
      <c r="C368" s="12"/>
      <c r="D368" s="12"/>
      <c r="E368" s="12"/>
    </row>
    <row r="369" spans="3:5" ht="12.75">
      <c r="C369" s="12"/>
      <c r="D369" s="12"/>
      <c r="E369" s="12"/>
    </row>
    <row r="370" spans="3:5" ht="12.75">
      <c r="C370" s="12"/>
      <c r="D370" s="12"/>
      <c r="E370" s="12"/>
    </row>
    <row r="371" spans="3:5" ht="12.75">
      <c r="C371" s="12"/>
      <c r="D371" s="12"/>
      <c r="E371" s="12"/>
    </row>
    <row r="372" spans="3:5" ht="12.75">
      <c r="C372" s="12"/>
      <c r="D372" s="12"/>
      <c r="E372" s="12"/>
    </row>
    <row r="373" spans="3:5" ht="12.75">
      <c r="C373" s="12"/>
      <c r="D373" s="12"/>
      <c r="E373" s="12"/>
    </row>
    <row r="374" spans="3:5" ht="12.75">
      <c r="C374" s="12"/>
      <c r="D374" s="12"/>
      <c r="E374" s="12"/>
    </row>
    <row r="375" spans="3:5" ht="12.75">
      <c r="C375" s="12"/>
      <c r="D375" s="12"/>
      <c r="E375" s="12"/>
    </row>
    <row r="376" spans="3:5" ht="12.75">
      <c r="C376" s="12"/>
      <c r="D376" s="12"/>
      <c r="E376" s="12"/>
    </row>
    <row r="377" spans="3:5" ht="12.75">
      <c r="C377" s="12"/>
      <c r="D377" s="12"/>
      <c r="E377" s="12"/>
    </row>
    <row r="378" spans="3:5" ht="12.75">
      <c r="C378" s="12"/>
      <c r="D378" s="12"/>
      <c r="E378" s="12"/>
    </row>
    <row r="379" spans="3:5" ht="12.75">
      <c r="C379" s="12"/>
      <c r="D379" s="12"/>
      <c r="E379" s="12"/>
    </row>
    <row r="380" spans="3:5" ht="12.75">
      <c r="C380" s="12"/>
      <c r="D380" s="12"/>
      <c r="E380" s="12"/>
    </row>
    <row r="381" spans="3:5" ht="12.75">
      <c r="C381" s="12"/>
      <c r="D381" s="12"/>
      <c r="E381" s="12"/>
    </row>
    <row r="382" spans="3:5" ht="12.75">
      <c r="C382" s="12"/>
      <c r="D382" s="12"/>
      <c r="E382" s="12"/>
    </row>
    <row r="383" spans="3:5" ht="12.75">
      <c r="C383" s="12"/>
      <c r="D383" s="12"/>
      <c r="E383" s="12"/>
    </row>
    <row r="384" spans="3:5" ht="12.75">
      <c r="C384" s="12"/>
      <c r="D384" s="12"/>
      <c r="E384" s="12"/>
    </row>
    <row r="385" spans="3:5" ht="12.75">
      <c r="C385" s="12"/>
      <c r="D385" s="12"/>
      <c r="E385" s="12"/>
    </row>
    <row r="386" spans="3:5" ht="12.75">
      <c r="C386" s="12"/>
      <c r="D386" s="12"/>
      <c r="E386" s="12"/>
    </row>
    <row r="387" spans="3:5" ht="12.75">
      <c r="C387" s="12"/>
      <c r="D387" s="12"/>
      <c r="E387" s="12"/>
    </row>
    <row r="388" spans="3:5" ht="12.75">
      <c r="C388" s="12"/>
      <c r="D388" s="12"/>
      <c r="E388" s="12"/>
    </row>
    <row r="389" spans="3:5" ht="12.75">
      <c r="C389" s="12"/>
      <c r="D389" s="12"/>
      <c r="E389" s="12"/>
    </row>
    <row r="390" spans="3:5" ht="12.75">
      <c r="C390" s="12"/>
      <c r="D390" s="12"/>
      <c r="E390" s="12"/>
    </row>
    <row r="391" spans="3:5" ht="12.75">
      <c r="C391" s="12"/>
      <c r="D391" s="12"/>
      <c r="E391" s="12"/>
    </row>
    <row r="392" spans="3:5" ht="12.75">
      <c r="C392" s="12"/>
      <c r="D392" s="12"/>
      <c r="E392" s="12"/>
    </row>
    <row r="393" spans="3:5" ht="12.75">
      <c r="C393" s="12"/>
      <c r="D393" s="12"/>
      <c r="E393" s="12"/>
    </row>
    <row r="394" spans="3:5" ht="12.75">
      <c r="C394" s="12"/>
      <c r="D394" s="12"/>
      <c r="E394" s="12"/>
    </row>
    <row r="395" spans="3:5" ht="12.75">
      <c r="C395" s="12"/>
      <c r="D395" s="12"/>
      <c r="E395" s="12"/>
    </row>
    <row r="396" spans="3:5" ht="12.75">
      <c r="C396" s="12"/>
      <c r="D396" s="12"/>
      <c r="E396" s="12"/>
    </row>
    <row r="397" spans="3:5" ht="12.75">
      <c r="C397" s="12"/>
      <c r="D397" s="12"/>
      <c r="E397" s="12"/>
    </row>
    <row r="398" spans="3:5" ht="12.75">
      <c r="C398" s="12"/>
      <c r="D398" s="12"/>
      <c r="E398" s="12"/>
    </row>
    <row r="399" spans="3:5" ht="12.75">
      <c r="C399" s="12"/>
      <c r="D399" s="12"/>
      <c r="E399" s="12"/>
    </row>
    <row r="400" spans="3:5" ht="12.75">
      <c r="C400" s="12"/>
      <c r="D400" s="12"/>
      <c r="E400" s="12"/>
    </row>
    <row r="401" spans="3:5" ht="12.75">
      <c r="C401" s="12"/>
      <c r="D401" s="12"/>
      <c r="E401" s="12"/>
    </row>
    <row r="402" spans="3:5" ht="12.75">
      <c r="C402" s="12"/>
      <c r="D402" s="12"/>
      <c r="E402" s="12"/>
    </row>
    <row r="403" spans="3:5" ht="12.75">
      <c r="C403" s="12"/>
      <c r="D403" s="12"/>
      <c r="E403" s="12"/>
    </row>
    <row r="404" spans="3:5" ht="12.75">
      <c r="C404" s="12"/>
      <c r="D404" s="12"/>
      <c r="E404" s="12"/>
    </row>
    <row r="405" spans="3:5" ht="12.75">
      <c r="C405" s="12"/>
      <c r="D405" s="12"/>
      <c r="E405" s="12"/>
    </row>
    <row r="406" spans="3:5" ht="12.75">
      <c r="C406" s="12"/>
      <c r="D406" s="12"/>
      <c r="E406" s="12"/>
    </row>
    <row r="407" spans="3:5" ht="12.75">
      <c r="C407" s="12"/>
      <c r="D407" s="12"/>
      <c r="E407" s="12"/>
    </row>
    <row r="408" spans="3:5" ht="12.75">
      <c r="C408" s="12"/>
      <c r="D408" s="12"/>
      <c r="E408" s="12"/>
    </row>
    <row r="409" spans="3:5" ht="12.75">
      <c r="C409" s="12"/>
      <c r="D409" s="12"/>
      <c r="E409" s="12"/>
    </row>
    <row r="410" spans="3:5" ht="12.75">
      <c r="C410" s="12"/>
      <c r="D410" s="12"/>
      <c r="E410" s="12"/>
    </row>
    <row r="411" spans="3:5" ht="12.75">
      <c r="C411" s="12"/>
      <c r="D411" s="12"/>
      <c r="E411" s="12"/>
    </row>
    <row r="412" spans="3:5" ht="12.75">
      <c r="C412" s="12"/>
      <c r="D412" s="12"/>
      <c r="E412" s="12"/>
    </row>
    <row r="413" spans="3:5" ht="12.75">
      <c r="C413" s="12"/>
      <c r="D413" s="12"/>
      <c r="E413" s="12"/>
    </row>
    <row r="414" spans="3:5" ht="12.75">
      <c r="C414" s="12"/>
      <c r="D414" s="12"/>
      <c r="E414" s="12"/>
    </row>
    <row r="415" spans="3:5" ht="12.75">
      <c r="C415" s="12"/>
      <c r="D415" s="12"/>
      <c r="E415" s="12"/>
    </row>
    <row r="416" spans="3:5" ht="12.75">
      <c r="C416" s="12"/>
      <c r="D416" s="12"/>
      <c r="E416" s="12"/>
    </row>
    <row r="417" spans="3:5" ht="12.75">
      <c r="C417" s="12"/>
      <c r="D417" s="12"/>
      <c r="E417" s="12"/>
    </row>
    <row r="418" spans="3:5" ht="12.75">
      <c r="C418" s="12"/>
      <c r="D418" s="12"/>
      <c r="E418" s="12"/>
    </row>
    <row r="419" spans="3:5" ht="12.75">
      <c r="C419" s="12"/>
      <c r="D419" s="12"/>
      <c r="E419" s="12"/>
    </row>
    <row r="420" spans="3:5" ht="12.75">
      <c r="C420" s="12"/>
      <c r="D420" s="12"/>
      <c r="E420" s="12"/>
    </row>
    <row r="421" spans="3:5" ht="12.75">
      <c r="C421" s="12"/>
      <c r="D421" s="12"/>
      <c r="E421" s="12"/>
    </row>
    <row r="422" spans="3:5" ht="12.75">
      <c r="C422" s="12"/>
      <c r="D422" s="12"/>
      <c r="E422" s="12"/>
    </row>
    <row r="423" spans="3:5" ht="12.75">
      <c r="C423" s="12"/>
      <c r="D423" s="12"/>
      <c r="E423" s="12"/>
    </row>
    <row r="424" spans="3:5" ht="12.75">
      <c r="C424" s="12"/>
      <c r="D424" s="12"/>
      <c r="E424" s="12"/>
    </row>
    <row r="425" spans="3:5" ht="12.75">
      <c r="C425" s="12"/>
      <c r="D425" s="12"/>
      <c r="E425" s="12"/>
    </row>
    <row r="426" spans="3:5" ht="12.75">
      <c r="C426" s="12"/>
      <c r="D426" s="12"/>
      <c r="E426" s="12"/>
    </row>
    <row r="427" spans="3:5" ht="12.75">
      <c r="C427" s="12"/>
      <c r="D427" s="12"/>
      <c r="E427" s="12"/>
    </row>
    <row r="428" spans="3:5" ht="12.75">
      <c r="C428" s="12"/>
      <c r="D428" s="12"/>
      <c r="E428" s="12"/>
    </row>
    <row r="429" spans="3:5" ht="12.75">
      <c r="C429" s="12"/>
      <c r="D429" s="12"/>
      <c r="E429" s="12"/>
    </row>
    <row r="430" spans="3:5" ht="12.75">
      <c r="C430" s="12"/>
      <c r="D430" s="12"/>
      <c r="E430" s="12"/>
    </row>
    <row r="431" spans="3:5" ht="12.75">
      <c r="C431" s="12"/>
      <c r="D431" s="12"/>
      <c r="E431" s="12"/>
    </row>
    <row r="432" spans="3:5" ht="12.75">
      <c r="C432" s="12"/>
      <c r="D432" s="12"/>
      <c r="E432" s="12"/>
    </row>
    <row r="433" spans="3:5" ht="12.75">
      <c r="C433" s="12"/>
      <c r="D433" s="12"/>
      <c r="E433" s="12"/>
    </row>
    <row r="434" spans="3:5" ht="12.75">
      <c r="C434" s="12"/>
      <c r="D434" s="12"/>
      <c r="E434" s="12"/>
    </row>
    <row r="435" spans="3:5" ht="12.75">
      <c r="C435" s="12"/>
      <c r="D435" s="12"/>
      <c r="E435" s="12"/>
    </row>
    <row r="436" spans="3:5" ht="12.75">
      <c r="C436" s="12"/>
      <c r="D436" s="12"/>
      <c r="E436" s="12"/>
    </row>
    <row r="437" spans="3:5" ht="12.75">
      <c r="C437" s="12"/>
      <c r="D437" s="12"/>
      <c r="E437" s="12"/>
    </row>
    <row r="438" spans="3:5" ht="12.75">
      <c r="C438" s="12"/>
      <c r="D438" s="12"/>
      <c r="E438" s="12"/>
    </row>
    <row r="439" spans="3:5" ht="12.75">
      <c r="C439" s="12"/>
      <c r="D439" s="12"/>
      <c r="E439" s="12"/>
    </row>
    <row r="440" spans="3:5" ht="12.75">
      <c r="C440" s="12"/>
      <c r="D440" s="12"/>
      <c r="E440" s="12"/>
    </row>
    <row r="441" spans="3:5" ht="12.75">
      <c r="C441" s="12"/>
      <c r="D441" s="12"/>
      <c r="E441" s="12"/>
    </row>
    <row r="442" spans="3:5" ht="12.75">
      <c r="C442" s="12"/>
      <c r="D442" s="12"/>
      <c r="E442" s="12"/>
    </row>
    <row r="443" spans="3:5" ht="12.75">
      <c r="C443" s="12"/>
      <c r="D443" s="12"/>
      <c r="E443" s="12"/>
    </row>
    <row r="444" spans="3:5" ht="12.75">
      <c r="C444" s="12"/>
      <c r="D444" s="12"/>
      <c r="E444" s="12"/>
    </row>
    <row r="445" spans="3:5" ht="12.75">
      <c r="C445" s="12"/>
      <c r="D445" s="12"/>
      <c r="E445" s="12"/>
    </row>
    <row r="446" spans="3:5" ht="12.75">
      <c r="C446" s="12"/>
      <c r="D446" s="12"/>
      <c r="E446" s="12"/>
    </row>
    <row r="447" spans="3:5" ht="12.75">
      <c r="C447" s="12"/>
      <c r="D447" s="12"/>
      <c r="E447" s="12"/>
    </row>
    <row r="448" spans="3:5" ht="12.75">
      <c r="C448" s="12"/>
      <c r="D448" s="12"/>
      <c r="E448" s="12"/>
    </row>
    <row r="449" spans="3:5" ht="12.75">
      <c r="C449" s="12"/>
      <c r="D449" s="12"/>
      <c r="E449" s="12"/>
    </row>
    <row r="450" spans="3:5" ht="12.75">
      <c r="C450" s="12"/>
      <c r="D450" s="12"/>
      <c r="E450" s="12"/>
    </row>
    <row r="451" spans="3:5" ht="12.75">
      <c r="C451" s="12"/>
      <c r="D451" s="12"/>
      <c r="E451" s="12"/>
    </row>
    <row r="452" spans="3:5" ht="12.75">
      <c r="C452" s="12"/>
      <c r="D452" s="12"/>
      <c r="E452" s="12"/>
    </row>
    <row r="453" spans="3:5" ht="12.75">
      <c r="C453" s="12"/>
      <c r="D453" s="12"/>
      <c r="E453" s="12"/>
    </row>
    <row r="454" spans="3:5" ht="12.75">
      <c r="C454" s="12"/>
      <c r="D454" s="12"/>
      <c r="E454" s="12"/>
    </row>
    <row r="455" spans="3:5" ht="12.75">
      <c r="C455" s="12"/>
      <c r="D455" s="12"/>
      <c r="E455" s="12"/>
    </row>
    <row r="456" spans="3:5" ht="12.75">
      <c r="C456" s="12"/>
      <c r="D456" s="12"/>
      <c r="E456" s="12"/>
    </row>
    <row r="457" spans="3:5" ht="12.75">
      <c r="C457" s="12"/>
      <c r="D457" s="12"/>
      <c r="E457" s="12"/>
    </row>
    <row r="458" spans="3:5" ht="12.75">
      <c r="C458" s="12"/>
      <c r="D458" s="12"/>
      <c r="E458" s="12"/>
    </row>
    <row r="459" spans="3:5" ht="12.75">
      <c r="C459" s="12"/>
      <c r="D459" s="12"/>
      <c r="E459" s="12"/>
    </row>
    <row r="460" spans="3:5" ht="12.75">
      <c r="C460" s="12"/>
      <c r="D460" s="12"/>
      <c r="E460" s="12"/>
    </row>
    <row r="461" spans="3:5" ht="12.75">
      <c r="C461" s="12"/>
      <c r="D461" s="12"/>
      <c r="E461" s="12"/>
    </row>
    <row r="462" spans="3:5" ht="12.75">
      <c r="C462" s="12"/>
      <c r="D462" s="12"/>
      <c r="E462" s="12"/>
    </row>
    <row r="463" spans="3:5" ht="12.75">
      <c r="C463" s="12"/>
      <c r="D463" s="12"/>
      <c r="E463" s="12"/>
    </row>
    <row r="464" spans="3:5" ht="12.75">
      <c r="C464" s="12"/>
      <c r="D464" s="12"/>
      <c r="E464" s="12"/>
    </row>
    <row r="465" spans="3:5" ht="12.75">
      <c r="C465" s="12"/>
      <c r="D465" s="12"/>
      <c r="E465" s="12"/>
    </row>
    <row r="466" spans="3:5" ht="12.75">
      <c r="C466" s="12"/>
      <c r="D466" s="12"/>
      <c r="E466" s="12"/>
    </row>
    <row r="467" spans="3:5" ht="12.75">
      <c r="C467" s="12"/>
      <c r="D467" s="12"/>
      <c r="E467" s="12"/>
    </row>
    <row r="468" spans="3:5" ht="12.75">
      <c r="C468" s="12"/>
      <c r="D468" s="12"/>
      <c r="E468" s="12"/>
    </row>
    <row r="469" spans="3:5" ht="12.75">
      <c r="C469" s="12"/>
      <c r="D469" s="12"/>
      <c r="E469" s="12"/>
    </row>
    <row r="470" spans="3:5" ht="12.75">
      <c r="C470" s="12"/>
      <c r="D470" s="12"/>
      <c r="E470" s="12"/>
    </row>
    <row r="471" spans="3:5" ht="12.75">
      <c r="C471" s="12"/>
      <c r="D471" s="12"/>
      <c r="E471" s="12"/>
    </row>
    <row r="472" spans="3:5" ht="12.75">
      <c r="C472" s="12"/>
      <c r="D472" s="12"/>
      <c r="E472" s="12"/>
    </row>
    <row r="473" spans="3:5" ht="12.75">
      <c r="C473" s="12"/>
      <c r="D473" s="12"/>
      <c r="E473" s="12"/>
    </row>
    <row r="474" spans="3:5" ht="12.75">
      <c r="C474" s="12"/>
      <c r="D474" s="12"/>
      <c r="E474" s="12"/>
    </row>
    <row r="475" spans="3:5" ht="12.75">
      <c r="C475" s="12"/>
      <c r="D475" s="12"/>
      <c r="E475" s="12"/>
    </row>
    <row r="476" spans="3:5" ht="12.75">
      <c r="C476" s="12"/>
      <c r="D476" s="12"/>
      <c r="E476" s="12"/>
    </row>
    <row r="477" spans="3:5" ht="12.75">
      <c r="C477" s="12"/>
      <c r="D477" s="12"/>
      <c r="E477" s="12"/>
    </row>
    <row r="478" spans="3:5" ht="12.75">
      <c r="C478" s="12"/>
      <c r="D478" s="12"/>
      <c r="E478" s="12"/>
    </row>
    <row r="479" spans="3:5" ht="12.75">
      <c r="C479" s="12"/>
      <c r="D479" s="12"/>
      <c r="E479" s="12"/>
    </row>
    <row r="480" spans="3:5" ht="12.75">
      <c r="C480" s="12"/>
      <c r="D480" s="12"/>
      <c r="E480" s="12"/>
    </row>
    <row r="481" spans="3:5" ht="12.75">
      <c r="C481" s="12"/>
      <c r="D481" s="12"/>
      <c r="E481" s="12"/>
    </row>
    <row r="482" spans="3:5" ht="12.75">
      <c r="C482" s="12"/>
      <c r="D482" s="12"/>
      <c r="E482" s="12"/>
    </row>
    <row r="483" spans="3:5" ht="12.75">
      <c r="C483" s="12"/>
      <c r="D483" s="12"/>
      <c r="E483" s="12"/>
    </row>
    <row r="484" spans="3:5" ht="12.75">
      <c r="C484" s="12"/>
      <c r="D484" s="12"/>
      <c r="E484" s="12"/>
    </row>
    <row r="485" spans="3:5" ht="12.75">
      <c r="C485" s="12"/>
      <c r="D485" s="12"/>
      <c r="E485" s="12"/>
    </row>
    <row r="486" spans="3:5" ht="12.75">
      <c r="C486" s="12"/>
      <c r="D486" s="12"/>
      <c r="E486" s="12"/>
    </row>
    <row r="487" spans="3:5" ht="12.75">
      <c r="C487" s="12"/>
      <c r="D487" s="12"/>
      <c r="E487" s="12"/>
    </row>
    <row r="488" spans="3:5" ht="12.75">
      <c r="C488" s="12"/>
      <c r="D488" s="12"/>
      <c r="E488" s="12"/>
    </row>
    <row r="489" spans="3:5" ht="12.75">
      <c r="C489" s="12"/>
      <c r="D489" s="12"/>
      <c r="E489" s="12"/>
    </row>
    <row r="490" spans="3:5" ht="12.75">
      <c r="C490" s="12"/>
      <c r="D490" s="12"/>
      <c r="E490" s="12"/>
    </row>
    <row r="491" spans="3:5" ht="12.75">
      <c r="C491" s="12"/>
      <c r="D491" s="12"/>
      <c r="E491" s="12"/>
    </row>
    <row r="492" spans="3:5" ht="12.75">
      <c r="C492" s="12"/>
      <c r="D492" s="12"/>
      <c r="E492" s="12"/>
    </row>
    <row r="493" spans="3:5" ht="12.75">
      <c r="C493" s="12"/>
      <c r="D493" s="12"/>
      <c r="E493" s="12"/>
    </row>
    <row r="494" spans="3:5" ht="12.75">
      <c r="C494" s="12"/>
      <c r="D494" s="12"/>
      <c r="E494" s="12"/>
    </row>
    <row r="495" spans="3:5" ht="12.75">
      <c r="C495" s="12"/>
      <c r="D495" s="12"/>
      <c r="E495" s="12"/>
    </row>
    <row r="496" spans="3:5" ht="12.75">
      <c r="C496" s="12"/>
      <c r="D496" s="12"/>
      <c r="E496" s="12"/>
    </row>
    <row r="497" spans="3:5" ht="12.75">
      <c r="C497" s="12"/>
      <c r="D497" s="12"/>
      <c r="E497" s="12"/>
    </row>
    <row r="498" spans="3:5" ht="12.75">
      <c r="C498" s="12"/>
      <c r="D498" s="12"/>
      <c r="E498" s="12"/>
    </row>
    <row r="499" spans="3:5" ht="12.75">
      <c r="C499" s="12"/>
      <c r="D499" s="12"/>
      <c r="E499" s="12"/>
    </row>
    <row r="500" spans="3:5" ht="12.75">
      <c r="C500" s="12"/>
      <c r="D500" s="12"/>
      <c r="E500" s="12"/>
    </row>
    <row r="501" spans="3:5" ht="12.75">
      <c r="C501" s="12"/>
      <c r="D501" s="12"/>
      <c r="E501" s="12"/>
    </row>
    <row r="502" spans="3:5" ht="12.75">
      <c r="C502" s="12"/>
      <c r="D502" s="12"/>
      <c r="E502" s="12"/>
    </row>
    <row r="503" spans="3:5" ht="12.75">
      <c r="C503" s="12"/>
      <c r="D503" s="12"/>
      <c r="E503" s="12"/>
    </row>
    <row r="504" spans="3:5" ht="12.75">
      <c r="C504" s="12"/>
      <c r="D504" s="12"/>
      <c r="E504" s="12"/>
    </row>
    <row r="505" spans="3:5" ht="12.75">
      <c r="C505" s="12"/>
      <c r="D505" s="12"/>
      <c r="E505" s="12"/>
    </row>
    <row r="506" spans="3:5" ht="12.75">
      <c r="C506" s="12"/>
      <c r="D506" s="12"/>
      <c r="E506" s="12"/>
    </row>
    <row r="507" spans="3:5" ht="12.75">
      <c r="C507" s="12"/>
      <c r="D507" s="12"/>
      <c r="E507" s="12"/>
    </row>
    <row r="508" spans="3:5" ht="12.75">
      <c r="C508" s="12"/>
      <c r="D508" s="12"/>
      <c r="E508" s="12"/>
    </row>
    <row r="509" spans="3:5" ht="12.75">
      <c r="C509" s="12"/>
      <c r="D509" s="12"/>
      <c r="E509" s="12"/>
    </row>
    <row r="510" spans="3:5" ht="12.75">
      <c r="C510" s="12"/>
      <c r="D510" s="12"/>
      <c r="E510" s="12"/>
    </row>
    <row r="511" spans="3:5" ht="12.75">
      <c r="C511" s="12"/>
      <c r="D511" s="12"/>
      <c r="E511" s="12"/>
    </row>
    <row r="512" spans="3:5" ht="12.75">
      <c r="C512" s="12"/>
      <c r="D512" s="12"/>
      <c r="E512" s="12"/>
    </row>
    <row r="513" spans="3:5" ht="12.75">
      <c r="C513" s="12"/>
      <c r="D513" s="12"/>
      <c r="E513" s="12"/>
    </row>
    <row r="514" spans="3:5" ht="12.75">
      <c r="C514" s="12"/>
      <c r="D514" s="12"/>
      <c r="E514" s="12"/>
    </row>
    <row r="515" spans="3:5" ht="12.75">
      <c r="C515" s="12"/>
      <c r="D515" s="12"/>
      <c r="E515" s="12"/>
    </row>
    <row r="516" spans="3:5" ht="12.75">
      <c r="C516" s="12"/>
      <c r="D516" s="12"/>
      <c r="E516" s="12"/>
    </row>
    <row r="517" spans="3:5" ht="12.75">
      <c r="C517" s="12"/>
      <c r="D517" s="12"/>
      <c r="E517" s="12"/>
    </row>
    <row r="518" spans="3:5" ht="12.75">
      <c r="C518" s="12"/>
      <c r="D518" s="12"/>
      <c r="E518" s="12"/>
    </row>
    <row r="519" spans="3:5" ht="12.75">
      <c r="C519" s="12"/>
      <c r="D519" s="12"/>
      <c r="E519" s="12"/>
    </row>
    <row r="520" spans="3:5" ht="12.75">
      <c r="C520" s="12"/>
      <c r="D520" s="12"/>
      <c r="E520" s="12"/>
    </row>
    <row r="521" spans="3:5" ht="12.75">
      <c r="C521" s="12"/>
      <c r="D521" s="12"/>
      <c r="E521" s="12"/>
    </row>
    <row r="522" spans="3:5" ht="12.75">
      <c r="C522" s="12"/>
      <c r="D522" s="12"/>
      <c r="E522" s="12"/>
    </row>
    <row r="523" spans="3:5" ht="12.75">
      <c r="C523" s="12"/>
      <c r="D523" s="12"/>
      <c r="E523" s="12"/>
    </row>
    <row r="524" spans="3:5" ht="12.75">
      <c r="C524" s="12"/>
      <c r="D524" s="12"/>
      <c r="E524" s="12"/>
    </row>
    <row r="525" spans="3:5" ht="12.75">
      <c r="C525" s="12"/>
      <c r="D525" s="12"/>
      <c r="E525" s="12"/>
    </row>
    <row r="526" spans="3:5" ht="12.75">
      <c r="C526" s="12"/>
      <c r="D526" s="12"/>
      <c r="E526" s="12"/>
    </row>
    <row r="527" spans="3:5" ht="12.75">
      <c r="C527" s="12"/>
      <c r="D527" s="12"/>
      <c r="E527" s="12"/>
    </row>
    <row r="528" spans="3:5" ht="12.75">
      <c r="C528" s="12"/>
      <c r="D528" s="12"/>
      <c r="E528" s="12"/>
    </row>
    <row r="529" spans="3:5" ht="12.75">
      <c r="C529" s="12"/>
      <c r="D529" s="12"/>
      <c r="E529" s="12"/>
    </row>
    <row r="530" spans="3:5" ht="12.75">
      <c r="C530" s="12"/>
      <c r="D530" s="12"/>
      <c r="E530" s="12"/>
    </row>
    <row r="531" spans="3:5" ht="12.75">
      <c r="C531" s="12"/>
      <c r="D531" s="12"/>
      <c r="E531" s="12"/>
    </row>
    <row r="532" spans="3:5" ht="12.75">
      <c r="C532" s="12"/>
      <c r="D532" s="12"/>
      <c r="E532" s="12"/>
    </row>
    <row r="533" spans="3:5" ht="12.75">
      <c r="C533" s="12"/>
      <c r="D533" s="12"/>
      <c r="E533" s="12"/>
    </row>
    <row r="534" spans="3:5" ht="12.75">
      <c r="C534" s="12"/>
      <c r="D534" s="12"/>
      <c r="E534" s="12"/>
    </row>
    <row r="535" spans="3:5" ht="12.75">
      <c r="C535" s="12"/>
      <c r="D535" s="12"/>
      <c r="E535" s="12"/>
    </row>
    <row r="536" spans="3:5" ht="12.75">
      <c r="C536" s="12"/>
      <c r="D536" s="12"/>
      <c r="E536" s="12"/>
    </row>
    <row r="537" spans="3:5" ht="12.75">
      <c r="C537" s="12"/>
      <c r="D537" s="12"/>
      <c r="E537" s="12"/>
    </row>
    <row r="538" spans="3:5" ht="12.75">
      <c r="C538" s="12"/>
      <c r="D538" s="12"/>
      <c r="E538" s="12"/>
    </row>
    <row r="539" spans="3:5" ht="12.75">
      <c r="C539" s="12"/>
      <c r="D539" s="12"/>
      <c r="E539" s="12"/>
    </row>
    <row r="540" spans="3:5" ht="12.75">
      <c r="C540" s="12"/>
      <c r="D540" s="12"/>
      <c r="E540" s="12"/>
    </row>
    <row r="541" spans="3:5" ht="12.75">
      <c r="C541" s="12"/>
      <c r="D541" s="12"/>
      <c r="E541" s="12"/>
    </row>
    <row r="542" spans="3:5" ht="12.75">
      <c r="C542" s="12"/>
      <c r="D542" s="12"/>
      <c r="E542" s="12"/>
    </row>
    <row r="543" spans="3:5" ht="12.75">
      <c r="C543" s="12"/>
      <c r="D543" s="12"/>
      <c r="E543" s="12"/>
    </row>
    <row r="544" spans="3:5" ht="12.75">
      <c r="C544" s="12"/>
      <c r="D544" s="12"/>
      <c r="E544" s="12"/>
    </row>
    <row r="545" spans="3:5" ht="12.75">
      <c r="C545" s="12"/>
      <c r="D545" s="12"/>
      <c r="E545" s="12"/>
    </row>
    <row r="546" spans="3:5" ht="12.75">
      <c r="C546" s="12"/>
      <c r="D546" s="12"/>
      <c r="E546" s="12"/>
    </row>
    <row r="547" spans="3:5" ht="12.75">
      <c r="C547" s="12"/>
      <c r="D547" s="12"/>
      <c r="E547" s="12"/>
    </row>
    <row r="548" spans="3:5" ht="12.75">
      <c r="C548" s="12"/>
      <c r="D548" s="12"/>
      <c r="E548" s="12"/>
    </row>
    <row r="549" spans="3:5" ht="12.75">
      <c r="C549" s="12"/>
      <c r="D549" s="12"/>
      <c r="E549" s="12"/>
    </row>
    <row r="550" spans="3:5" ht="12.75">
      <c r="C550" s="12"/>
      <c r="D550" s="12"/>
      <c r="E550" s="12"/>
    </row>
    <row r="551" spans="3:5" ht="12.75">
      <c r="C551" s="12"/>
      <c r="D551" s="12"/>
      <c r="E551" s="12"/>
    </row>
    <row r="552" spans="3:5" ht="12.75">
      <c r="C552" s="12"/>
      <c r="D552" s="12"/>
      <c r="E552" s="12"/>
    </row>
    <row r="553" spans="3:5" ht="12.75">
      <c r="C553" s="12"/>
      <c r="D553" s="12"/>
      <c r="E553" s="12"/>
    </row>
    <row r="554" spans="3:5" ht="12.75">
      <c r="C554" s="12"/>
      <c r="D554" s="12"/>
      <c r="E554" s="12"/>
    </row>
    <row r="555" spans="3:5" ht="12.75">
      <c r="C555" s="12"/>
      <c r="D555" s="12"/>
      <c r="E555" s="12"/>
    </row>
    <row r="556" spans="3:5" ht="12.75">
      <c r="C556" s="12"/>
      <c r="D556" s="12"/>
      <c r="E556" s="12"/>
    </row>
    <row r="557" spans="3:5" ht="12.75">
      <c r="C557" s="12"/>
      <c r="D557" s="12"/>
      <c r="E557" s="12"/>
    </row>
    <row r="558" spans="3:5" ht="12.75">
      <c r="C558" s="12"/>
      <c r="D558" s="12"/>
      <c r="E558" s="12"/>
    </row>
    <row r="559" spans="3:5" ht="12.75">
      <c r="C559" s="12"/>
      <c r="D559" s="12"/>
      <c r="E559" s="12"/>
    </row>
    <row r="560" spans="3:5" ht="12.75">
      <c r="C560" s="12"/>
      <c r="D560" s="12"/>
      <c r="E560" s="12"/>
    </row>
    <row r="561" spans="3:5" ht="12.75">
      <c r="C561" s="12"/>
      <c r="D561" s="12"/>
      <c r="E561" s="12"/>
    </row>
    <row r="562" spans="3:5" ht="12.75">
      <c r="C562" s="12"/>
      <c r="D562" s="12"/>
      <c r="E562" s="12"/>
    </row>
    <row r="563" spans="3:5" ht="12.75">
      <c r="C563" s="12"/>
      <c r="D563" s="12"/>
      <c r="E563" s="12"/>
    </row>
    <row r="564" spans="3:5" ht="12.75">
      <c r="C564" s="12"/>
      <c r="D564" s="12"/>
      <c r="E564" s="12"/>
    </row>
    <row r="565" spans="3:5" ht="12.75">
      <c r="C565" s="12"/>
      <c r="D565" s="12"/>
      <c r="E565" s="12"/>
    </row>
    <row r="566" spans="3:5" ht="12.75">
      <c r="C566" s="12"/>
      <c r="D566" s="12"/>
      <c r="E566" s="12"/>
    </row>
    <row r="567" spans="3:5" ht="12.75">
      <c r="C567" s="12"/>
      <c r="D567" s="12"/>
      <c r="E567" s="12"/>
    </row>
    <row r="568" spans="3:5" ht="12.75">
      <c r="C568" s="12"/>
      <c r="D568" s="12"/>
      <c r="E568" s="12"/>
    </row>
    <row r="569" spans="3:5" ht="12.75">
      <c r="C569" s="12"/>
      <c r="D569" s="12"/>
      <c r="E569" s="12"/>
    </row>
    <row r="570" spans="3:5" ht="12.75">
      <c r="C570" s="12"/>
      <c r="D570" s="12"/>
      <c r="E570" s="12"/>
    </row>
    <row r="571" spans="3:5" ht="12.75">
      <c r="C571" s="12"/>
      <c r="D571" s="12"/>
      <c r="E571" s="12"/>
    </row>
    <row r="572" spans="3:5" ht="12.75">
      <c r="C572" s="12"/>
      <c r="D572" s="12"/>
      <c r="E572" s="12"/>
    </row>
    <row r="573" spans="3:5" ht="12.75">
      <c r="C573" s="12"/>
      <c r="D573" s="12"/>
      <c r="E573" s="12"/>
    </row>
    <row r="574" spans="3:5" ht="12.75">
      <c r="C574" s="12"/>
      <c r="D574" s="12"/>
      <c r="E574" s="12"/>
    </row>
    <row r="575" spans="3:5" ht="12.75">
      <c r="C575" s="12"/>
      <c r="D575" s="12"/>
      <c r="E575" s="12"/>
    </row>
    <row r="576" spans="3:5" ht="12.75">
      <c r="C576" s="12"/>
      <c r="D576" s="12"/>
      <c r="E576" s="12"/>
    </row>
    <row r="577" spans="3:5" ht="12.75">
      <c r="C577" s="12"/>
      <c r="D577" s="12"/>
      <c r="E577" s="12"/>
    </row>
    <row r="578" spans="3:5" ht="12.75">
      <c r="C578" s="12"/>
      <c r="D578" s="12"/>
      <c r="E578" s="12"/>
    </row>
    <row r="579" spans="3:5" ht="12.75">
      <c r="C579" s="12"/>
      <c r="D579" s="12"/>
      <c r="E579" s="12"/>
    </row>
    <row r="580" spans="3:5" ht="12.75">
      <c r="C580" s="12"/>
      <c r="D580" s="12"/>
      <c r="E580" s="12"/>
    </row>
    <row r="581" spans="3:5" ht="12.75">
      <c r="C581" s="12"/>
      <c r="D581" s="12"/>
      <c r="E581" s="12"/>
    </row>
    <row r="582" spans="3:5" ht="12.75">
      <c r="C582" s="12"/>
      <c r="D582" s="12"/>
      <c r="E582" s="12"/>
    </row>
    <row r="583" spans="3:5" ht="12.75">
      <c r="C583" s="12"/>
      <c r="D583" s="12"/>
      <c r="E583" s="12"/>
    </row>
    <row r="584" spans="3:5" ht="12.75">
      <c r="C584" s="12"/>
      <c r="D584" s="12"/>
      <c r="E584" s="12"/>
    </row>
    <row r="585" spans="3:5" ht="12.75">
      <c r="C585" s="12"/>
      <c r="D585" s="12"/>
      <c r="E585" s="12"/>
    </row>
    <row r="586" spans="3:5" ht="12.75">
      <c r="C586" s="12"/>
      <c r="D586" s="12"/>
      <c r="E586" s="12"/>
    </row>
    <row r="587" spans="3:5" ht="12.75">
      <c r="C587" s="12"/>
      <c r="D587" s="12"/>
      <c r="E587" s="12"/>
    </row>
    <row r="588" spans="3:5" ht="12.75">
      <c r="C588" s="12"/>
      <c r="D588" s="12"/>
      <c r="E588" s="12"/>
    </row>
    <row r="589" spans="3:5" ht="12.75">
      <c r="C589" s="12"/>
      <c r="D589" s="12"/>
      <c r="E589" s="12"/>
    </row>
    <row r="590" spans="3:5" ht="12.75">
      <c r="C590" s="12"/>
      <c r="D590" s="12"/>
      <c r="E590" s="12"/>
    </row>
    <row r="591" spans="3:5" ht="12.75">
      <c r="C591" s="12"/>
      <c r="D591" s="12"/>
      <c r="E591" s="12"/>
    </row>
    <row r="592" spans="3:5" ht="12.75">
      <c r="C592" s="12"/>
      <c r="D592" s="12"/>
      <c r="E592" s="12"/>
    </row>
    <row r="593" spans="3:5" ht="12.75">
      <c r="C593" s="12"/>
      <c r="D593" s="12"/>
      <c r="E593" s="12"/>
    </row>
    <row r="594" spans="3:5" ht="12.75">
      <c r="C594" s="12"/>
      <c r="D594" s="12"/>
      <c r="E594" s="12"/>
    </row>
    <row r="595" spans="3:5" ht="12.75">
      <c r="C595" s="12"/>
      <c r="D595" s="12"/>
      <c r="E595" s="12"/>
    </row>
    <row r="596" spans="3:5" ht="12.75">
      <c r="C596" s="12"/>
      <c r="D596" s="12"/>
      <c r="E596" s="12"/>
    </row>
    <row r="597" spans="3:5" ht="12.75">
      <c r="C597" s="12"/>
      <c r="D597" s="12"/>
      <c r="E597" s="12"/>
    </row>
    <row r="598" spans="3:5" ht="12.75">
      <c r="C598" s="12"/>
      <c r="D598" s="12"/>
      <c r="E598" s="12"/>
    </row>
    <row r="599" spans="3:5" ht="12.75">
      <c r="C599" s="12"/>
      <c r="D599" s="12"/>
      <c r="E599" s="12"/>
    </row>
    <row r="600" spans="3:5" ht="12.75">
      <c r="C600" s="12"/>
      <c r="D600" s="12"/>
      <c r="E600" s="12"/>
    </row>
    <row r="601" spans="3:5" ht="12.75">
      <c r="C601" s="12"/>
      <c r="D601" s="12"/>
      <c r="E601" s="12"/>
    </row>
    <row r="602" spans="3:5" ht="12.75">
      <c r="C602" s="12"/>
      <c r="D602" s="12"/>
      <c r="E602" s="12"/>
    </row>
    <row r="603" spans="3:5" ht="12.75">
      <c r="C603" s="12"/>
      <c r="D603" s="12"/>
      <c r="E603" s="12"/>
    </row>
    <row r="604" spans="3:5" ht="12.75">
      <c r="C604" s="12"/>
      <c r="D604" s="12"/>
      <c r="E604" s="12"/>
    </row>
    <row r="605" spans="3:5" ht="12.75">
      <c r="C605" s="12"/>
      <c r="D605" s="12"/>
      <c r="E605" s="12"/>
    </row>
    <row r="606" spans="3:5" ht="12.75">
      <c r="C606" s="12"/>
      <c r="D606" s="12"/>
      <c r="E606" s="12"/>
    </row>
    <row r="607" spans="3:5" ht="12.75">
      <c r="C607" s="12"/>
      <c r="D607" s="12"/>
      <c r="E607" s="12"/>
    </row>
    <row r="608" spans="3:5" ht="12.75">
      <c r="C608" s="12"/>
      <c r="D608" s="12"/>
      <c r="E608" s="12"/>
    </row>
    <row r="609" spans="3:5" ht="12.75">
      <c r="C609" s="12"/>
      <c r="D609" s="12"/>
      <c r="E609" s="12"/>
    </row>
    <row r="610" spans="3:5" ht="12.75">
      <c r="C610" s="12"/>
      <c r="D610" s="12"/>
      <c r="E610" s="12"/>
    </row>
    <row r="611" spans="3:5" ht="12.75">
      <c r="C611" s="12"/>
      <c r="D611" s="12"/>
      <c r="E611" s="12"/>
    </row>
    <row r="612" spans="3:5" ht="12.75">
      <c r="C612" s="12"/>
      <c r="D612" s="12"/>
      <c r="E612" s="12"/>
    </row>
    <row r="613" spans="3:5" ht="12.75">
      <c r="C613" s="12"/>
      <c r="D613" s="12"/>
      <c r="E613" s="12"/>
    </row>
    <row r="614" spans="3:5" ht="12.75">
      <c r="C614" s="12"/>
      <c r="D614" s="12"/>
      <c r="E614" s="12"/>
    </row>
    <row r="615" spans="3:5" ht="12.75">
      <c r="C615" s="12"/>
      <c r="D615" s="12"/>
      <c r="E615" s="12"/>
    </row>
    <row r="616" spans="3:5" ht="12.75">
      <c r="C616" s="12"/>
      <c r="D616" s="12"/>
      <c r="E616" s="12"/>
    </row>
    <row r="617" spans="3:5" ht="12.75">
      <c r="C617" s="12"/>
      <c r="D617" s="12"/>
      <c r="E617" s="12"/>
    </row>
    <row r="618" spans="3:5" ht="12.75">
      <c r="C618" s="12"/>
      <c r="D618" s="12"/>
      <c r="E618" s="12"/>
    </row>
    <row r="619" spans="3:5" ht="12.75">
      <c r="C619" s="12"/>
      <c r="D619" s="12"/>
      <c r="E619" s="12"/>
    </row>
    <row r="620" spans="3:5" ht="12.75">
      <c r="C620" s="12"/>
      <c r="D620" s="12"/>
      <c r="E620" s="12"/>
    </row>
    <row r="621" spans="3:5" ht="12.75">
      <c r="C621" s="12"/>
      <c r="D621" s="12"/>
      <c r="E621" s="12"/>
    </row>
    <row r="622" spans="3:5" ht="12.75">
      <c r="C622" s="12"/>
      <c r="D622" s="12"/>
      <c r="E622" s="12"/>
    </row>
    <row r="623" spans="3:5" ht="12.75">
      <c r="C623" s="12"/>
      <c r="D623" s="12"/>
      <c r="E623" s="12"/>
    </row>
    <row r="624" spans="3:5" ht="12.75">
      <c r="C624" s="12"/>
      <c r="D624" s="12"/>
      <c r="E624" s="12"/>
    </row>
    <row r="625" spans="3:5" ht="12.75">
      <c r="C625" s="12"/>
      <c r="D625" s="12"/>
      <c r="E625" s="12"/>
    </row>
    <row r="626" spans="3:5" ht="12.75">
      <c r="C626" s="12"/>
      <c r="D626" s="12"/>
      <c r="E626" s="12"/>
    </row>
    <row r="627" spans="3:5" ht="12.75">
      <c r="C627" s="12"/>
      <c r="D627" s="12"/>
      <c r="E627" s="12"/>
    </row>
    <row r="628" spans="3:5" ht="12.75">
      <c r="C628" s="12"/>
      <c r="D628" s="12"/>
      <c r="E628" s="12"/>
    </row>
    <row r="629" spans="3:5" ht="12.75">
      <c r="C629" s="12"/>
      <c r="D629" s="12"/>
      <c r="E629" s="12"/>
    </row>
    <row r="630" spans="3:5" ht="12.75">
      <c r="C630" s="12"/>
      <c r="D630" s="12"/>
      <c r="E630" s="12"/>
    </row>
    <row r="631" spans="3:5" ht="12.75">
      <c r="C631" s="12"/>
      <c r="D631" s="12"/>
      <c r="E631" s="12"/>
    </row>
    <row r="632" spans="3:5" ht="12.75">
      <c r="C632" s="12"/>
      <c r="D632" s="12"/>
      <c r="E632" s="12"/>
    </row>
    <row r="633" spans="3:5" ht="12.75">
      <c r="C633" s="12"/>
      <c r="D633" s="12"/>
      <c r="E633" s="12"/>
    </row>
    <row r="634" spans="3:5" ht="12.75">
      <c r="C634" s="12"/>
      <c r="D634" s="12"/>
      <c r="E634" s="12"/>
    </row>
    <row r="635" spans="3:5" ht="12.75">
      <c r="C635" s="12"/>
      <c r="D635" s="12"/>
      <c r="E635" s="12"/>
    </row>
    <row r="636" spans="3:5" ht="12.75">
      <c r="C636" s="12"/>
      <c r="D636" s="12"/>
      <c r="E636" s="12"/>
    </row>
    <row r="637" spans="3:5" ht="12.75">
      <c r="C637" s="12"/>
      <c r="D637" s="12"/>
      <c r="E637" s="12"/>
    </row>
    <row r="638" spans="3:5" ht="12.75">
      <c r="C638" s="12"/>
      <c r="D638" s="12"/>
      <c r="E638" s="12"/>
    </row>
    <row r="639" spans="3:5" ht="12.75">
      <c r="C639" s="12"/>
      <c r="D639" s="12"/>
      <c r="E639" s="12"/>
    </row>
    <row r="640" spans="3:5" ht="12.75">
      <c r="C640" s="12"/>
      <c r="D640" s="12"/>
      <c r="E640" s="12"/>
    </row>
    <row r="641" spans="3:5" ht="12.75">
      <c r="C641" s="12"/>
      <c r="D641" s="12"/>
      <c r="E641" s="12"/>
    </row>
    <row r="642" spans="3:5" ht="12.75">
      <c r="C642" s="12"/>
      <c r="D642" s="12"/>
      <c r="E642" s="12"/>
    </row>
    <row r="643" spans="3:5" ht="12.75">
      <c r="C643" s="12"/>
      <c r="D643" s="12"/>
      <c r="E643" s="12"/>
    </row>
    <row r="644" spans="3:5" ht="12.75">
      <c r="C644" s="12"/>
      <c r="D644" s="12"/>
      <c r="E644" s="12"/>
    </row>
    <row r="645" spans="3:5" ht="12.75">
      <c r="C645" s="12"/>
      <c r="D645" s="12"/>
      <c r="E645" s="12"/>
    </row>
    <row r="646" spans="3:5" ht="12.75">
      <c r="C646" s="12"/>
      <c r="D646" s="12"/>
      <c r="E646" s="12"/>
    </row>
    <row r="647" spans="3:5" ht="12.75">
      <c r="C647" s="12"/>
      <c r="D647" s="12"/>
      <c r="E647" s="12"/>
    </row>
    <row r="648" spans="3:5" ht="12.75">
      <c r="C648" s="12"/>
      <c r="D648" s="12"/>
      <c r="E648" s="12"/>
    </row>
    <row r="649" spans="3:5" ht="12.75">
      <c r="C649" s="12"/>
      <c r="D649" s="12"/>
      <c r="E649" s="12"/>
    </row>
    <row r="650" spans="3:5" ht="12.75">
      <c r="C650" s="12"/>
      <c r="D650" s="12"/>
      <c r="E650" s="12"/>
    </row>
    <row r="651" spans="3:5" ht="12.75">
      <c r="C651" s="12"/>
      <c r="D651" s="12"/>
      <c r="E651" s="12"/>
    </row>
    <row r="652" spans="3:5" ht="12.75">
      <c r="C652" s="12"/>
      <c r="D652" s="12"/>
      <c r="E652" s="12"/>
    </row>
    <row r="653" spans="3:5" ht="12.75">
      <c r="C653" s="12"/>
      <c r="D653" s="12"/>
      <c r="E653" s="12"/>
    </row>
    <row r="654" spans="3:5" ht="12.75">
      <c r="C654" s="12"/>
      <c r="D654" s="12"/>
      <c r="E654" s="12"/>
    </row>
    <row r="655" spans="3:5" ht="12.75">
      <c r="C655" s="12"/>
      <c r="D655" s="12"/>
      <c r="E655" s="12"/>
    </row>
    <row r="656" spans="3:5" ht="12.75">
      <c r="C656" s="12"/>
      <c r="D656" s="12"/>
      <c r="E656" s="12"/>
    </row>
    <row r="657" spans="3:5" ht="12.75">
      <c r="C657" s="12"/>
      <c r="D657" s="12"/>
      <c r="E657" s="12"/>
    </row>
    <row r="658" spans="3:5" ht="12.75">
      <c r="C658" s="12"/>
      <c r="D658" s="12"/>
      <c r="E658" s="12"/>
    </row>
    <row r="659" spans="3:5" ht="12.75">
      <c r="C659" s="12"/>
      <c r="D659" s="12"/>
      <c r="E659" s="12"/>
    </row>
    <row r="660" spans="3:5" ht="12.75">
      <c r="C660" s="12"/>
      <c r="D660" s="12"/>
      <c r="E660" s="12"/>
    </row>
    <row r="661" spans="3:5" ht="12.75">
      <c r="C661" s="12"/>
      <c r="D661" s="12"/>
      <c r="E661" s="12"/>
    </row>
    <row r="662" spans="3:5" ht="12.75">
      <c r="C662" s="12"/>
      <c r="D662" s="12"/>
      <c r="E662" s="12"/>
    </row>
    <row r="663" spans="3:5" ht="12.75">
      <c r="C663" s="12"/>
      <c r="D663" s="12"/>
      <c r="E663" s="12"/>
    </row>
    <row r="664" spans="3:5" ht="12.75">
      <c r="C664" s="12"/>
      <c r="D664" s="12"/>
      <c r="E664" s="12"/>
    </row>
    <row r="665" spans="3:5" ht="12.75">
      <c r="C665" s="12"/>
      <c r="D665" s="12"/>
      <c r="E665" s="12"/>
    </row>
    <row r="666" spans="3:5" ht="12.75">
      <c r="C666" s="12"/>
      <c r="D666" s="12"/>
      <c r="E666" s="12"/>
    </row>
    <row r="667" spans="3:5" ht="12.75">
      <c r="C667" s="12"/>
      <c r="D667" s="12"/>
      <c r="E667" s="12"/>
    </row>
    <row r="668" spans="3:5" ht="12.75">
      <c r="C668" s="12"/>
      <c r="D668" s="12"/>
      <c r="E668" s="12"/>
    </row>
    <row r="669" spans="3:5" ht="12.75">
      <c r="C669" s="12"/>
      <c r="D669" s="12"/>
      <c r="E669" s="12"/>
    </row>
    <row r="670" spans="3:5" ht="12.75">
      <c r="C670" s="12"/>
      <c r="D670" s="12"/>
      <c r="E670" s="12"/>
    </row>
    <row r="671" spans="3:5" ht="12.75">
      <c r="C671" s="12"/>
      <c r="D671" s="12"/>
      <c r="E671" s="12"/>
    </row>
    <row r="672" spans="3:5" ht="12.75">
      <c r="C672" s="12"/>
      <c r="D672" s="12"/>
      <c r="E672" s="12"/>
    </row>
    <row r="673" spans="3:5" ht="12.75">
      <c r="C673" s="12"/>
      <c r="D673" s="12"/>
      <c r="E673" s="12"/>
    </row>
    <row r="674" spans="3:5" ht="12.75">
      <c r="C674" s="12"/>
      <c r="D674" s="12"/>
      <c r="E674" s="12"/>
    </row>
    <row r="675" spans="3:5" ht="12.75">
      <c r="C675" s="12"/>
      <c r="D675" s="12"/>
      <c r="E675" s="12"/>
    </row>
    <row r="676" spans="3:5" ht="12.75">
      <c r="C676" s="12"/>
      <c r="D676" s="12"/>
      <c r="E676" s="12"/>
    </row>
    <row r="677" spans="3:5" ht="12.75">
      <c r="C677" s="12"/>
      <c r="D677" s="12"/>
      <c r="E677" s="12"/>
    </row>
    <row r="678" spans="3:5" ht="12.75">
      <c r="C678" s="12"/>
      <c r="D678" s="12"/>
      <c r="E678" s="12"/>
    </row>
    <row r="679" spans="3:5" ht="12.75">
      <c r="C679" s="12"/>
      <c r="D679" s="12"/>
      <c r="E679" s="12"/>
    </row>
    <row r="680" spans="3:5" ht="12.75">
      <c r="C680" s="12"/>
      <c r="D680" s="12"/>
      <c r="E680" s="12"/>
    </row>
    <row r="681" spans="3:5" ht="12.75">
      <c r="C681" s="12"/>
      <c r="D681" s="12"/>
      <c r="E681" s="12"/>
    </row>
    <row r="682" spans="3:5" ht="12.75">
      <c r="C682" s="12"/>
      <c r="D682" s="12"/>
      <c r="E682" s="12"/>
    </row>
    <row r="683" spans="3:5" ht="12.75">
      <c r="C683" s="12"/>
      <c r="D683" s="12"/>
      <c r="E683" s="12"/>
    </row>
    <row r="684" spans="3:5" ht="12.75">
      <c r="C684" s="12"/>
      <c r="D684" s="12"/>
      <c r="E684" s="12"/>
    </row>
    <row r="685" spans="3:5" ht="12.75">
      <c r="C685" s="12"/>
      <c r="D685" s="12"/>
      <c r="E685" s="12"/>
    </row>
    <row r="686" spans="3:5" ht="12.75">
      <c r="C686" s="12"/>
      <c r="D686" s="12"/>
      <c r="E686" s="12"/>
    </row>
    <row r="687" spans="3:5" ht="12.75">
      <c r="C687" s="12"/>
      <c r="D687" s="12"/>
      <c r="E687" s="12"/>
    </row>
    <row r="688" spans="3:5" ht="12.75">
      <c r="C688" s="12"/>
      <c r="D688" s="12"/>
      <c r="E688" s="12"/>
    </row>
    <row r="689" spans="3:5" ht="12.75">
      <c r="C689" s="12"/>
      <c r="D689" s="12"/>
      <c r="E689" s="12"/>
    </row>
    <row r="690" spans="3:5" ht="12.75">
      <c r="C690" s="12"/>
      <c r="D690" s="12"/>
      <c r="E690" s="12"/>
    </row>
    <row r="691" spans="3:5" ht="12.75">
      <c r="C691" s="12"/>
      <c r="D691" s="12"/>
      <c r="E691" s="12"/>
    </row>
    <row r="692" spans="3:5" ht="12.75">
      <c r="C692" s="12"/>
      <c r="D692" s="12"/>
      <c r="E692" s="12"/>
    </row>
    <row r="693" spans="3:5" ht="12.75">
      <c r="C693" s="12"/>
      <c r="D693" s="12"/>
      <c r="E693" s="12"/>
    </row>
    <row r="694" spans="3:5" ht="12.75">
      <c r="C694" s="12"/>
      <c r="D694" s="12"/>
      <c r="E694" s="12"/>
    </row>
    <row r="695" spans="3:5" ht="12.75">
      <c r="C695" s="12"/>
      <c r="D695" s="12"/>
      <c r="E695" s="12"/>
    </row>
    <row r="696" spans="3:5" ht="12.75">
      <c r="C696" s="12"/>
      <c r="D696" s="12"/>
      <c r="E696" s="12"/>
    </row>
    <row r="697" spans="3:5" ht="12.75">
      <c r="C697" s="12"/>
      <c r="D697" s="12"/>
      <c r="E697" s="12"/>
    </row>
    <row r="698" spans="3:5" ht="12.75">
      <c r="C698" s="12"/>
      <c r="D698" s="12"/>
      <c r="E698" s="12"/>
    </row>
    <row r="699" spans="3:5" ht="12.75">
      <c r="C699" s="12"/>
      <c r="D699" s="12"/>
      <c r="E699" s="12"/>
    </row>
    <row r="700" spans="3:5" ht="12.75">
      <c r="C700" s="12"/>
      <c r="D700" s="12"/>
      <c r="E700" s="12"/>
    </row>
    <row r="701" spans="3:5" ht="12.75">
      <c r="C701" s="12"/>
      <c r="D701" s="12"/>
      <c r="E701" s="12"/>
    </row>
    <row r="702" spans="3:5" ht="12.75">
      <c r="C702" s="12"/>
      <c r="D702" s="12"/>
      <c r="E702" s="12"/>
    </row>
    <row r="703" spans="3:5" ht="12.75">
      <c r="C703" s="12"/>
      <c r="D703" s="12"/>
      <c r="E703" s="12"/>
    </row>
    <row r="704" spans="3:5" ht="12.75">
      <c r="C704" s="12"/>
      <c r="D704" s="12"/>
      <c r="E704" s="12"/>
    </row>
    <row r="705" spans="3:5" ht="12.75">
      <c r="C705" s="12"/>
      <c r="D705" s="12"/>
      <c r="E705" s="12"/>
    </row>
    <row r="706" spans="3:5" ht="12.75">
      <c r="C706" s="12"/>
      <c r="D706" s="12"/>
      <c r="E706" s="12"/>
    </row>
    <row r="707" spans="3:5" ht="12.75">
      <c r="C707" s="12"/>
      <c r="D707" s="12"/>
      <c r="E707" s="12"/>
    </row>
    <row r="708" spans="3:5" ht="12.75">
      <c r="C708" s="12"/>
      <c r="D708" s="12"/>
      <c r="E708" s="12"/>
    </row>
    <row r="709" spans="3:5" ht="12.75">
      <c r="C709" s="12"/>
      <c r="D709" s="12"/>
      <c r="E709" s="12"/>
    </row>
    <row r="710" spans="3:5" ht="12.75">
      <c r="C710" s="12"/>
      <c r="D710" s="12"/>
      <c r="E710" s="12"/>
    </row>
    <row r="711" spans="3:5" ht="12.75">
      <c r="C711" s="12"/>
      <c r="D711" s="12"/>
      <c r="E711" s="12"/>
    </row>
    <row r="712" spans="3:5" ht="12.75">
      <c r="C712" s="12"/>
      <c r="D712" s="12"/>
      <c r="E712" s="12"/>
    </row>
    <row r="713" spans="3:5" ht="12.75">
      <c r="C713" s="12"/>
      <c r="D713" s="12"/>
      <c r="E713" s="12"/>
    </row>
    <row r="714" spans="3:5" ht="12.75">
      <c r="C714" s="12"/>
      <c r="D714" s="12"/>
      <c r="E714" s="12"/>
    </row>
    <row r="715" spans="3:5" ht="12.75">
      <c r="C715" s="12"/>
      <c r="D715" s="12"/>
      <c r="E715" s="12"/>
    </row>
    <row r="716" spans="3:5" ht="12.75">
      <c r="C716" s="12"/>
      <c r="D716" s="12"/>
      <c r="E716" s="12"/>
    </row>
    <row r="717" spans="3:5" ht="12.75">
      <c r="C717" s="12"/>
      <c r="D717" s="12"/>
      <c r="E717" s="12"/>
    </row>
    <row r="718" spans="3:5" ht="12.75">
      <c r="C718" s="12"/>
      <c r="D718" s="12"/>
      <c r="E718" s="12"/>
    </row>
    <row r="719" spans="3:5" ht="12.75">
      <c r="C719" s="12"/>
      <c r="D719" s="12"/>
      <c r="E719" s="12"/>
    </row>
    <row r="720" spans="3:5" ht="12.75">
      <c r="C720" s="12"/>
      <c r="D720" s="12"/>
      <c r="E720" s="12"/>
    </row>
    <row r="721" spans="3:5" ht="12.75">
      <c r="C721" s="12"/>
      <c r="D721" s="12"/>
      <c r="E721" s="12"/>
    </row>
    <row r="722" spans="3:5" ht="12.75">
      <c r="C722" s="12"/>
      <c r="D722" s="12"/>
      <c r="E722" s="12"/>
    </row>
    <row r="723" spans="3:5" ht="12.75">
      <c r="C723" s="12"/>
      <c r="D723" s="12"/>
      <c r="E723" s="12"/>
    </row>
    <row r="724" spans="3:5" ht="12.75">
      <c r="C724" s="12"/>
      <c r="D724" s="12"/>
      <c r="E724" s="12"/>
    </row>
    <row r="725" spans="3:5" ht="12.75">
      <c r="C725" s="12"/>
      <c r="D725" s="12"/>
      <c r="E725" s="12"/>
    </row>
    <row r="726" spans="3:5" ht="12.75">
      <c r="C726" s="12"/>
      <c r="D726" s="12"/>
      <c r="E726" s="12"/>
    </row>
    <row r="727" spans="3:5" ht="12.75">
      <c r="C727" s="12"/>
      <c r="D727" s="12"/>
      <c r="E727" s="12"/>
    </row>
    <row r="728" spans="3:5" ht="12.75">
      <c r="C728" s="12"/>
      <c r="D728" s="12"/>
      <c r="E728" s="12"/>
    </row>
    <row r="729" spans="3:5" ht="12.75">
      <c r="C729" s="12"/>
      <c r="D729" s="12"/>
      <c r="E729" s="12"/>
    </row>
    <row r="730" spans="3:5" ht="12.75">
      <c r="C730" s="12"/>
      <c r="D730" s="12"/>
      <c r="E730" s="12"/>
    </row>
    <row r="731" spans="3:5" ht="12.75">
      <c r="C731" s="12"/>
      <c r="D731" s="12"/>
      <c r="E731" s="12"/>
    </row>
    <row r="732" spans="3:5" ht="12.75">
      <c r="C732" s="12"/>
      <c r="D732" s="12"/>
      <c r="E732" s="12"/>
    </row>
    <row r="733" spans="3:5" ht="12.75">
      <c r="C733" s="12"/>
      <c r="D733" s="12"/>
      <c r="E733" s="12"/>
    </row>
    <row r="734" spans="3:5" ht="12.75">
      <c r="C734" s="12"/>
      <c r="D734" s="12"/>
      <c r="E734" s="12"/>
    </row>
    <row r="735" spans="3:5" ht="12.75">
      <c r="C735" s="12"/>
      <c r="D735" s="12"/>
      <c r="E735" s="12"/>
    </row>
    <row r="736" spans="3:5" ht="12.75">
      <c r="C736" s="12"/>
      <c r="D736" s="12"/>
      <c r="E736" s="12"/>
    </row>
    <row r="737" spans="3:5" ht="12.75">
      <c r="C737" s="12"/>
      <c r="D737" s="12"/>
      <c r="E737" s="12"/>
    </row>
    <row r="738" spans="3:5" ht="12.75">
      <c r="C738" s="12"/>
      <c r="D738" s="12"/>
      <c r="E738" s="12"/>
    </row>
    <row r="739" spans="3:5" ht="12.75">
      <c r="C739" s="12"/>
      <c r="D739" s="12"/>
      <c r="E739" s="12"/>
    </row>
    <row r="740" spans="3:5" ht="12.75">
      <c r="C740" s="12"/>
      <c r="D740" s="12"/>
      <c r="E740" s="12"/>
    </row>
    <row r="741" spans="3:5" ht="12.75">
      <c r="C741" s="12"/>
      <c r="D741" s="12"/>
      <c r="E741" s="12"/>
    </row>
    <row r="742" spans="3:5" ht="12.75">
      <c r="C742" s="12"/>
      <c r="D742" s="12"/>
      <c r="E742" s="12"/>
    </row>
    <row r="743" spans="3:5" ht="12.75">
      <c r="C743" s="12"/>
      <c r="D743" s="12"/>
      <c r="E743" s="12"/>
    </row>
    <row r="744" spans="3:5" ht="12.75">
      <c r="C744" s="12"/>
      <c r="D744" s="12"/>
      <c r="E744" s="12"/>
    </row>
    <row r="745" spans="3:5" ht="12.75">
      <c r="C745" s="12"/>
      <c r="D745" s="12"/>
      <c r="E745" s="12"/>
    </row>
    <row r="746" spans="3:5" ht="12.75">
      <c r="C746" s="12"/>
      <c r="D746" s="12"/>
      <c r="E746" s="12"/>
    </row>
    <row r="747" spans="3:5" ht="12.75">
      <c r="C747" s="12"/>
      <c r="D747" s="12"/>
      <c r="E747" s="12"/>
    </row>
    <row r="748" spans="3:5" ht="12.75">
      <c r="C748" s="12"/>
      <c r="D748" s="12"/>
      <c r="E748" s="12"/>
    </row>
    <row r="749" spans="3:5" ht="12.75">
      <c r="C749" s="12"/>
      <c r="D749" s="12"/>
      <c r="E749" s="12"/>
    </row>
    <row r="750" spans="3:5" ht="12.75">
      <c r="C750" s="12"/>
      <c r="D750" s="12"/>
      <c r="E750" s="12"/>
    </row>
    <row r="751" spans="3:5" ht="12.75">
      <c r="C751" s="12"/>
      <c r="D751" s="12"/>
      <c r="E751" s="12"/>
    </row>
    <row r="752" spans="3:5" ht="12.75">
      <c r="C752" s="12"/>
      <c r="D752" s="12"/>
      <c r="E752" s="12"/>
    </row>
    <row r="753" spans="3:5" ht="12.75">
      <c r="C753" s="12"/>
      <c r="D753" s="12"/>
      <c r="E753" s="12"/>
    </row>
    <row r="754" spans="3:5" ht="12.75">
      <c r="C754" s="12"/>
      <c r="D754" s="12"/>
      <c r="E754" s="12"/>
    </row>
    <row r="755" spans="3:5" ht="12.75">
      <c r="C755" s="12"/>
      <c r="D755" s="12"/>
      <c r="E755" s="12"/>
    </row>
    <row r="756" spans="3:5" ht="12.75">
      <c r="C756" s="12"/>
      <c r="D756" s="12"/>
      <c r="E756" s="12"/>
    </row>
    <row r="757" spans="3:5" ht="12.75">
      <c r="C757" s="12"/>
      <c r="D757" s="12"/>
      <c r="E757" s="12"/>
    </row>
    <row r="758" spans="3:5" ht="12.75">
      <c r="C758" s="12"/>
      <c r="D758" s="12"/>
      <c r="E758" s="12"/>
    </row>
    <row r="759" spans="3:5" ht="12.75">
      <c r="C759" s="12"/>
      <c r="D759" s="12"/>
      <c r="E759" s="12"/>
    </row>
    <row r="760" spans="3:5" ht="12.75">
      <c r="C760" s="12"/>
      <c r="D760" s="12"/>
      <c r="E760" s="12"/>
    </row>
    <row r="761" spans="3:5" ht="12.75">
      <c r="C761" s="12"/>
      <c r="D761" s="12"/>
      <c r="E761" s="12"/>
    </row>
    <row r="762" spans="3:5" ht="12.75">
      <c r="C762" s="12"/>
      <c r="D762" s="12"/>
      <c r="E762" s="12"/>
    </row>
    <row r="763" spans="3:5" ht="12.75">
      <c r="C763" s="12"/>
      <c r="D763" s="12"/>
      <c r="E763" s="12"/>
    </row>
    <row r="764" spans="3:5" ht="12.75">
      <c r="C764" s="12"/>
      <c r="D764" s="12"/>
      <c r="E764" s="12"/>
    </row>
    <row r="765" spans="3:5" ht="12.75">
      <c r="C765" s="12"/>
      <c r="D765" s="12"/>
      <c r="E765" s="12"/>
    </row>
    <row r="766" spans="3:5" ht="12.75">
      <c r="C766" s="12"/>
      <c r="D766" s="12"/>
      <c r="E766" s="12"/>
    </row>
    <row r="767" spans="3:5" ht="12.75">
      <c r="C767" s="12"/>
      <c r="D767" s="12"/>
      <c r="E767" s="12"/>
    </row>
    <row r="768" spans="3:5" ht="12.75">
      <c r="C768" s="12"/>
      <c r="D768" s="12"/>
      <c r="E768" s="12"/>
    </row>
    <row r="769" spans="3:5" ht="12.75">
      <c r="C769" s="12"/>
      <c r="D769" s="12"/>
      <c r="E769" s="12"/>
    </row>
    <row r="770" spans="3:5" ht="12.75">
      <c r="C770" s="12"/>
      <c r="D770" s="12"/>
      <c r="E770" s="12"/>
    </row>
    <row r="771" spans="3:5" ht="12.75">
      <c r="C771" s="12"/>
      <c r="D771" s="12"/>
      <c r="E771" s="12"/>
    </row>
    <row r="772" spans="3:5" ht="12.75">
      <c r="C772" s="12"/>
      <c r="D772" s="12"/>
      <c r="E772" s="12"/>
    </row>
    <row r="773" spans="3:5" ht="12.75">
      <c r="C773" s="12"/>
      <c r="D773" s="12"/>
      <c r="E773" s="12"/>
    </row>
    <row r="774" spans="3:5" ht="12.75">
      <c r="C774" s="12"/>
      <c r="D774" s="12"/>
      <c r="E774" s="12"/>
    </row>
    <row r="775" spans="3:5" ht="12.75">
      <c r="C775" s="12"/>
      <c r="D775" s="12"/>
      <c r="E775" s="12"/>
    </row>
    <row r="776" spans="3:5" ht="12.75">
      <c r="C776" s="12"/>
      <c r="D776" s="12"/>
      <c r="E776" s="12"/>
    </row>
    <row r="777" spans="3:5" ht="12.75">
      <c r="C777" s="12"/>
      <c r="D777" s="12"/>
      <c r="E777" s="12"/>
    </row>
    <row r="778" spans="3:5" ht="12.75">
      <c r="C778" s="12"/>
      <c r="D778" s="12"/>
      <c r="E778" s="12"/>
    </row>
    <row r="779" spans="3:5" ht="12.75">
      <c r="C779" s="12"/>
      <c r="D779" s="12"/>
      <c r="E779" s="12"/>
    </row>
    <row r="780" spans="3:5" ht="12.75">
      <c r="C780" s="12"/>
      <c r="D780" s="12"/>
      <c r="E780" s="12"/>
    </row>
    <row r="781" spans="3:5" ht="12.75">
      <c r="C781" s="12"/>
      <c r="D781" s="12"/>
      <c r="E781" s="12"/>
    </row>
    <row r="782" spans="3:5" ht="12.75">
      <c r="C782" s="12"/>
      <c r="D782" s="12"/>
      <c r="E782" s="12"/>
    </row>
    <row r="783" spans="3:5" ht="12.75">
      <c r="C783" s="12"/>
      <c r="D783" s="12"/>
      <c r="E783" s="12"/>
    </row>
    <row r="784" spans="3:5" ht="12.75">
      <c r="C784" s="12"/>
      <c r="D784" s="12"/>
      <c r="E784" s="12"/>
    </row>
    <row r="785" spans="3:5" ht="12.75">
      <c r="C785" s="12"/>
      <c r="D785" s="12"/>
      <c r="E785" s="12"/>
    </row>
    <row r="786" spans="3:5" ht="12.75">
      <c r="C786" s="12"/>
      <c r="D786" s="12"/>
      <c r="E786" s="12"/>
    </row>
    <row r="787" spans="3:5" ht="12.75">
      <c r="C787" s="12"/>
      <c r="D787" s="12"/>
      <c r="E787" s="12"/>
    </row>
    <row r="788" spans="3:5" ht="12.75">
      <c r="C788" s="12"/>
      <c r="D788" s="12"/>
      <c r="E788" s="12"/>
    </row>
    <row r="789" spans="3:5" ht="12.75">
      <c r="C789" s="12"/>
      <c r="D789" s="12"/>
      <c r="E789" s="12"/>
    </row>
    <row r="790" spans="3:5" ht="12.75">
      <c r="C790" s="12"/>
      <c r="D790" s="12"/>
      <c r="E790" s="12"/>
    </row>
    <row r="791" spans="3:5" ht="12.75">
      <c r="C791" s="12"/>
      <c r="D791" s="12"/>
      <c r="E791" s="12"/>
    </row>
    <row r="792" spans="3:5" ht="12.75">
      <c r="C792" s="12"/>
      <c r="D792" s="12"/>
      <c r="E792" s="12"/>
    </row>
    <row r="793" spans="3:5" ht="12.75">
      <c r="C793" s="12"/>
      <c r="D793" s="12"/>
      <c r="E793" s="12"/>
    </row>
    <row r="794" spans="3:5" ht="12.75">
      <c r="C794" s="12"/>
      <c r="D794" s="12"/>
      <c r="E794" s="12"/>
    </row>
    <row r="795" spans="3:5" ht="12.75">
      <c r="C795" s="12"/>
      <c r="D795" s="12"/>
      <c r="E795" s="12"/>
    </row>
    <row r="796" spans="3:5" ht="12.75">
      <c r="C796" s="12"/>
      <c r="D796" s="12"/>
      <c r="E796" s="12"/>
    </row>
    <row r="797" spans="3:5" ht="12.75">
      <c r="C797" s="12"/>
      <c r="D797" s="12"/>
      <c r="E797" s="12"/>
    </row>
    <row r="798" spans="3:5" ht="12.75">
      <c r="C798" s="12"/>
      <c r="D798" s="12"/>
      <c r="E798" s="12"/>
    </row>
    <row r="799" spans="3:5" ht="12.75">
      <c r="C799" s="12"/>
      <c r="D799" s="12"/>
      <c r="E799" s="12"/>
    </row>
    <row r="800" spans="3:5" ht="12.75">
      <c r="C800" s="12"/>
      <c r="D800" s="12"/>
      <c r="E800" s="12"/>
    </row>
    <row r="801" spans="3:5" ht="12.75">
      <c r="C801" s="12"/>
      <c r="D801" s="12"/>
      <c r="E801" s="12"/>
    </row>
    <row r="802" spans="3:5" ht="12.75">
      <c r="C802" s="12"/>
      <c r="D802" s="12"/>
      <c r="E802" s="12"/>
    </row>
    <row r="803" spans="3:5" ht="12.75">
      <c r="C803" s="12"/>
      <c r="D803" s="12"/>
      <c r="E803" s="12"/>
    </row>
    <row r="804" spans="3:5" ht="12.75">
      <c r="C804" s="12"/>
      <c r="D804" s="12"/>
      <c r="E804" s="12"/>
    </row>
    <row r="805" spans="3:5" ht="12.75">
      <c r="C805" s="12"/>
      <c r="D805" s="12"/>
      <c r="E805" s="12"/>
    </row>
    <row r="806" spans="3:5" ht="12.75">
      <c r="C806" s="12"/>
      <c r="D806" s="12"/>
      <c r="E806" s="12"/>
    </row>
    <row r="807" spans="3:5" ht="12.75">
      <c r="C807" s="12"/>
      <c r="D807" s="12"/>
      <c r="E807" s="12"/>
    </row>
    <row r="808" spans="3:5" ht="12.75">
      <c r="C808" s="12"/>
      <c r="D808" s="12"/>
      <c r="E808" s="12"/>
    </row>
    <row r="809" spans="3:5" ht="12.75">
      <c r="C809" s="12"/>
      <c r="D809" s="12"/>
      <c r="E809" s="12"/>
    </row>
    <row r="810" spans="3:5" ht="12.75">
      <c r="C810" s="12"/>
      <c r="D810" s="12"/>
      <c r="E810" s="12"/>
    </row>
    <row r="811" spans="3:5" ht="12.75">
      <c r="C811" s="12"/>
      <c r="D811" s="12"/>
      <c r="E811" s="12"/>
    </row>
    <row r="812" spans="3:5" ht="12.75">
      <c r="C812" s="12"/>
      <c r="D812" s="12"/>
      <c r="E812" s="12"/>
    </row>
    <row r="813" spans="3:5" ht="12.75">
      <c r="C813" s="12"/>
      <c r="D813" s="12"/>
      <c r="E813" s="12"/>
    </row>
    <row r="814" spans="3:5" ht="12.75">
      <c r="C814" s="12"/>
      <c r="D814" s="12"/>
      <c r="E814" s="12"/>
    </row>
    <row r="815" spans="3:5" ht="12.75">
      <c r="C815" s="12"/>
      <c r="D815" s="12"/>
      <c r="E815" s="12"/>
    </row>
    <row r="816" spans="3:5" ht="12.75">
      <c r="C816" s="12"/>
      <c r="D816" s="12"/>
      <c r="E816" s="12"/>
    </row>
    <row r="817" spans="3:5" ht="12.75">
      <c r="C817" s="12"/>
      <c r="D817" s="12"/>
      <c r="E817" s="12"/>
    </row>
    <row r="818" spans="3:5" ht="12.75">
      <c r="C818" s="12"/>
      <c r="D818" s="12"/>
      <c r="E818" s="12"/>
    </row>
    <row r="819" spans="3:5" ht="12.75">
      <c r="C819" s="12"/>
      <c r="D819" s="12"/>
      <c r="E819" s="12"/>
    </row>
    <row r="820" spans="3:5" ht="12.75">
      <c r="C820" s="12"/>
      <c r="D820" s="12"/>
      <c r="E820" s="12"/>
    </row>
    <row r="821" spans="3:5" ht="12.75">
      <c r="C821" s="12"/>
      <c r="D821" s="12"/>
      <c r="E821" s="12"/>
    </row>
    <row r="822" spans="3:5" ht="12.75">
      <c r="C822" s="12"/>
      <c r="D822" s="12"/>
      <c r="E822" s="12"/>
    </row>
    <row r="823" spans="3:5" ht="12.75">
      <c r="C823" s="12"/>
      <c r="D823" s="12"/>
      <c r="E823" s="12"/>
    </row>
    <row r="824" spans="3:5" ht="12.75">
      <c r="C824" s="12"/>
      <c r="D824" s="12"/>
      <c r="E824" s="12"/>
    </row>
    <row r="825" spans="3:5" ht="12.75">
      <c r="C825" s="12"/>
      <c r="D825" s="12"/>
      <c r="E825" s="12"/>
    </row>
    <row r="826" spans="3:5" ht="12.75">
      <c r="C826" s="12"/>
      <c r="D826" s="12"/>
      <c r="E826" s="12"/>
    </row>
    <row r="827" spans="3:5" ht="12.75">
      <c r="C827" s="12"/>
      <c r="D827" s="12"/>
      <c r="E827" s="12"/>
    </row>
    <row r="828" spans="3:5" ht="12.75">
      <c r="C828" s="12"/>
      <c r="D828" s="12"/>
      <c r="E828" s="12"/>
    </row>
    <row r="829" spans="3:5" ht="12.75">
      <c r="C829" s="12"/>
      <c r="D829" s="12"/>
      <c r="E829" s="12"/>
    </row>
  </sheetData>
  <sheetProtection/>
  <mergeCells count="15">
    <mergeCell ref="A1:H1"/>
    <mergeCell ref="A2:H2"/>
    <mergeCell ref="F7:F8"/>
    <mergeCell ref="G7:H7"/>
    <mergeCell ref="E7:E8"/>
    <mergeCell ref="D7:D8"/>
    <mergeCell ref="C7:C8"/>
    <mergeCell ref="B7:B8"/>
    <mergeCell ref="A7:A8"/>
    <mergeCell ref="A122:E122"/>
    <mergeCell ref="A123:E123"/>
    <mergeCell ref="A121:E121"/>
    <mergeCell ref="A3:H3"/>
    <mergeCell ref="A4:H4"/>
    <mergeCell ref="A5:H5"/>
  </mergeCells>
  <printOptions/>
  <pageMargins left="0.7086614173228347" right="0.35433070866141736" top="0.35433070866141736" bottom="0.4724409448818898" header="0.31496062992125984" footer="0.5118110236220472"/>
  <pageSetup blackAndWhite="1" fitToHeight="6"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5"/>
  <sheetViews>
    <sheetView view="pageBreakPreview" zoomScale="110" zoomScaleSheetLayoutView="110" workbookViewId="0" topLeftCell="A1">
      <selection activeCell="B18" sqref="B18"/>
    </sheetView>
  </sheetViews>
  <sheetFormatPr defaultColWidth="9.00390625" defaultRowHeight="12.75"/>
  <cols>
    <col min="1" max="1" width="6.25390625" style="2" customWidth="1"/>
    <col min="2" max="2" width="82.125" style="2" customWidth="1"/>
    <col min="3" max="3" width="5.00390625" style="2" customWidth="1"/>
    <col min="4" max="4" width="12.75390625" style="2" customWidth="1"/>
    <col min="5" max="5" width="4.875" style="2" customWidth="1"/>
    <col min="6" max="7" width="10.375" style="4" customWidth="1"/>
    <col min="8" max="8" width="10.125" style="4" customWidth="1"/>
    <col min="9" max="16384" width="9.125" style="2" customWidth="1"/>
  </cols>
  <sheetData>
    <row r="1" spans="1:8" s="14" customFormat="1" ht="12.75" customHeight="1">
      <c r="A1" s="166" t="s">
        <v>288</v>
      </c>
      <c r="B1" s="166"/>
      <c r="C1" s="166"/>
      <c r="D1" s="166"/>
      <c r="E1" s="166"/>
      <c r="F1" s="166"/>
      <c r="G1" s="166"/>
      <c r="H1" s="166"/>
    </row>
    <row r="2" spans="1:8" s="3" customFormat="1" ht="11.25" customHeight="1">
      <c r="A2" s="166" t="s">
        <v>289</v>
      </c>
      <c r="B2" s="166"/>
      <c r="C2" s="166"/>
      <c r="D2" s="166"/>
      <c r="E2" s="166"/>
      <c r="F2" s="166"/>
      <c r="G2" s="166"/>
      <c r="H2" s="166"/>
    </row>
    <row r="3" spans="1:8" s="3" customFormat="1" ht="12.75">
      <c r="A3" s="153" t="s">
        <v>288</v>
      </c>
      <c r="B3" s="153"/>
      <c r="C3" s="153"/>
      <c r="D3" s="153"/>
      <c r="E3" s="153"/>
      <c r="F3" s="153"/>
      <c r="G3" s="153"/>
      <c r="H3" s="153"/>
    </row>
    <row r="4" spans="1:8" s="3" customFormat="1" ht="11.25" customHeight="1">
      <c r="A4" s="164" t="str">
        <f>доходы!A4</f>
        <v>к решению Муниципального Совета муниципального образования поселок  Александровская от 16.12.2021 №21</v>
      </c>
      <c r="B4" s="164"/>
      <c r="C4" s="164"/>
      <c r="D4" s="164"/>
      <c r="E4" s="164"/>
      <c r="F4" s="164"/>
      <c r="G4" s="164"/>
      <c r="H4" s="164"/>
    </row>
    <row r="5" spans="1:8" s="21" customFormat="1" ht="31.5" customHeight="1">
      <c r="A5" s="165" t="s">
        <v>286</v>
      </c>
      <c r="B5" s="165"/>
      <c r="C5" s="165"/>
      <c r="D5" s="165"/>
      <c r="E5" s="165"/>
      <c r="F5" s="165"/>
      <c r="G5" s="165"/>
      <c r="H5" s="165"/>
    </row>
    <row r="6" spans="1:8" ht="13.5" customHeight="1">
      <c r="A6" s="170"/>
      <c r="B6" s="170"/>
      <c r="C6" s="170"/>
      <c r="D6" s="170"/>
      <c r="E6" s="170"/>
      <c r="F6" s="170"/>
      <c r="G6" s="2"/>
      <c r="H6" s="4" t="s">
        <v>268</v>
      </c>
    </row>
    <row r="7" spans="1:8" ht="17.25" customHeight="1">
      <c r="A7" s="169" t="s">
        <v>270</v>
      </c>
      <c r="B7" s="169" t="s">
        <v>13</v>
      </c>
      <c r="C7" s="169" t="s">
        <v>276</v>
      </c>
      <c r="D7" s="169" t="s">
        <v>14</v>
      </c>
      <c r="E7" s="169" t="s">
        <v>206</v>
      </c>
      <c r="F7" s="169" t="s">
        <v>266</v>
      </c>
      <c r="G7" s="169" t="s">
        <v>269</v>
      </c>
      <c r="H7" s="169"/>
    </row>
    <row r="8" spans="1:8" s="5" customFormat="1" ht="28.5" customHeight="1">
      <c r="A8" s="169"/>
      <c r="B8" s="169"/>
      <c r="C8" s="169"/>
      <c r="D8" s="169"/>
      <c r="E8" s="169"/>
      <c r="F8" s="169"/>
      <c r="G8" s="6" t="s">
        <v>267</v>
      </c>
      <c r="H8" s="6" t="s">
        <v>284</v>
      </c>
    </row>
    <row r="9" spans="1:8" s="16" customFormat="1" ht="15.75">
      <c r="A9" s="31" t="s">
        <v>0</v>
      </c>
      <c r="B9" s="32" t="s">
        <v>54</v>
      </c>
      <c r="C9" s="33" t="s">
        <v>55</v>
      </c>
      <c r="D9" s="34"/>
      <c r="E9" s="35"/>
      <c r="F9" s="15">
        <f>F10+F13+F20+F30+F33</f>
        <v>14554.199999999999</v>
      </c>
      <c r="G9" s="15">
        <f>G10+G13+G20+G30+G33</f>
        <v>14619.3</v>
      </c>
      <c r="H9" s="15">
        <f>H10+H13+H20+H30+H33</f>
        <v>15212.699999999999</v>
      </c>
    </row>
    <row r="10" spans="1:8" s="16" customFormat="1" ht="31.5">
      <c r="A10" s="36" t="s">
        <v>24</v>
      </c>
      <c r="B10" s="32" t="s">
        <v>222</v>
      </c>
      <c r="C10" s="33" t="s">
        <v>11</v>
      </c>
      <c r="D10" s="33"/>
      <c r="E10" s="33"/>
      <c r="F10" s="15">
        <f aca="true" t="shared" si="0" ref="F10:H11">F11</f>
        <v>1474.3</v>
      </c>
      <c r="G10" s="15">
        <f t="shared" si="0"/>
        <v>1534.8</v>
      </c>
      <c r="H10" s="15">
        <f t="shared" si="0"/>
        <v>1597.7</v>
      </c>
    </row>
    <row r="11" spans="1:8" s="16" customFormat="1" ht="15">
      <c r="A11" s="37" t="s">
        <v>25</v>
      </c>
      <c r="B11" s="24" t="s">
        <v>15</v>
      </c>
      <c r="C11" s="38" t="s">
        <v>11</v>
      </c>
      <c r="D11" s="20" t="s">
        <v>140</v>
      </c>
      <c r="E11" s="38"/>
      <c r="F11" s="7">
        <f t="shared" si="0"/>
        <v>1474.3</v>
      </c>
      <c r="G11" s="7">
        <f t="shared" si="0"/>
        <v>1534.8</v>
      </c>
      <c r="H11" s="7">
        <f t="shared" si="0"/>
        <v>1597.7</v>
      </c>
    </row>
    <row r="12" spans="1:8" s="18" customFormat="1" ht="36">
      <c r="A12" s="39" t="s">
        <v>70</v>
      </c>
      <c r="B12" s="40" t="s">
        <v>97</v>
      </c>
      <c r="C12" s="41" t="s">
        <v>11</v>
      </c>
      <c r="D12" s="41" t="s">
        <v>140</v>
      </c>
      <c r="E12" s="41" t="s">
        <v>98</v>
      </c>
      <c r="F12" s="17">
        <f>ведомств!F13</f>
        <v>1474.3</v>
      </c>
      <c r="G12" s="17">
        <f>ведомств!G13</f>
        <v>1534.8</v>
      </c>
      <c r="H12" s="17">
        <f>ведомств!H13</f>
        <v>1597.7</v>
      </c>
    </row>
    <row r="13" spans="1:8" s="16" customFormat="1" ht="47.25">
      <c r="A13" s="36" t="s">
        <v>6</v>
      </c>
      <c r="B13" s="32" t="s">
        <v>117</v>
      </c>
      <c r="C13" s="33" t="s">
        <v>12</v>
      </c>
      <c r="D13" s="33"/>
      <c r="E13" s="33"/>
      <c r="F13" s="15">
        <f>F14+F18</f>
        <v>2312.3999999999996</v>
      </c>
      <c r="G13" s="15">
        <f>G14+G18</f>
        <v>2163.5</v>
      </c>
      <c r="H13" s="15">
        <f>H14+H18</f>
        <v>2252</v>
      </c>
    </row>
    <row r="14" spans="1:8" s="16" customFormat="1" ht="15">
      <c r="A14" s="37" t="s">
        <v>27</v>
      </c>
      <c r="B14" s="24" t="s">
        <v>19</v>
      </c>
      <c r="C14" s="38" t="s">
        <v>12</v>
      </c>
      <c r="D14" s="20" t="s">
        <v>141</v>
      </c>
      <c r="E14" s="38"/>
      <c r="F14" s="7">
        <f>F15+F16+F17</f>
        <v>2147.7</v>
      </c>
      <c r="G14" s="7">
        <f>G15+G16+G17</f>
        <v>1992</v>
      </c>
      <c r="H14" s="7">
        <f>H15+H16+H17</f>
        <v>2073.5</v>
      </c>
    </row>
    <row r="15" spans="1:8" s="18" customFormat="1" ht="36">
      <c r="A15" s="39" t="s">
        <v>71</v>
      </c>
      <c r="B15" s="40" t="s">
        <v>97</v>
      </c>
      <c r="C15" s="41" t="s">
        <v>12</v>
      </c>
      <c r="D15" s="41" t="s">
        <v>141</v>
      </c>
      <c r="E15" s="41" t="s">
        <v>98</v>
      </c>
      <c r="F15" s="17">
        <f>ведомств!F16</f>
        <v>1238.3</v>
      </c>
      <c r="G15" s="17">
        <f>ведомств!G16</f>
        <v>1289</v>
      </c>
      <c r="H15" s="17">
        <f>ведомств!H16</f>
        <v>1341.8</v>
      </c>
    </row>
    <row r="16" spans="1:8" s="18" customFormat="1" ht="16.5" customHeight="1">
      <c r="A16" s="39" t="s">
        <v>122</v>
      </c>
      <c r="B16" s="42" t="s">
        <v>210</v>
      </c>
      <c r="C16" s="41" t="s">
        <v>12</v>
      </c>
      <c r="D16" s="41" t="s">
        <v>141</v>
      </c>
      <c r="E16" s="41" t="s">
        <v>99</v>
      </c>
      <c r="F16" s="17">
        <f>ведомств!F17</f>
        <v>906.4</v>
      </c>
      <c r="G16" s="17">
        <f>ведомств!G17</f>
        <v>700</v>
      </c>
      <c r="H16" s="17">
        <f>ведомств!H17</f>
        <v>728.7</v>
      </c>
    </row>
    <row r="17" spans="1:8" s="18" customFormat="1" ht="12.75" customHeight="1">
      <c r="A17" s="39" t="s">
        <v>123</v>
      </c>
      <c r="B17" s="40" t="s">
        <v>114</v>
      </c>
      <c r="C17" s="41" t="s">
        <v>12</v>
      </c>
      <c r="D17" s="41" t="s">
        <v>141</v>
      </c>
      <c r="E17" s="41" t="s">
        <v>113</v>
      </c>
      <c r="F17" s="17">
        <f>ведомств!F18</f>
        <v>3</v>
      </c>
      <c r="G17" s="17">
        <f>ведомств!G18</f>
        <v>3</v>
      </c>
      <c r="H17" s="17">
        <f>ведомств!H18</f>
        <v>3</v>
      </c>
    </row>
    <row r="18" spans="1:8" s="16" customFormat="1" ht="31.5" customHeight="1">
      <c r="A18" s="37" t="s">
        <v>120</v>
      </c>
      <c r="B18" s="24" t="s">
        <v>30</v>
      </c>
      <c r="C18" s="38" t="s">
        <v>12</v>
      </c>
      <c r="D18" s="20" t="s">
        <v>142</v>
      </c>
      <c r="E18" s="38"/>
      <c r="F18" s="7">
        <f>F19</f>
        <v>164.7</v>
      </c>
      <c r="G18" s="7">
        <f>G19</f>
        <v>171.5</v>
      </c>
      <c r="H18" s="7">
        <f>H19</f>
        <v>178.5</v>
      </c>
    </row>
    <row r="19" spans="1:8" s="18" customFormat="1" ht="35.25" customHeight="1">
      <c r="A19" s="39" t="s">
        <v>124</v>
      </c>
      <c r="B19" s="40" t="s">
        <v>97</v>
      </c>
      <c r="C19" s="41" t="s">
        <v>12</v>
      </c>
      <c r="D19" s="41" t="s">
        <v>142</v>
      </c>
      <c r="E19" s="41" t="s">
        <v>98</v>
      </c>
      <c r="F19" s="17">
        <f>ведомств!F20</f>
        <v>164.7</v>
      </c>
      <c r="G19" s="17">
        <f>ведомств!G20</f>
        <v>171.5</v>
      </c>
      <c r="H19" s="17">
        <f>ведомств!H20</f>
        <v>178.5</v>
      </c>
    </row>
    <row r="20" spans="1:8" s="16" customFormat="1" ht="46.5" customHeight="1">
      <c r="A20" s="36" t="s">
        <v>37</v>
      </c>
      <c r="B20" s="32" t="s">
        <v>102</v>
      </c>
      <c r="C20" s="33" t="s">
        <v>9</v>
      </c>
      <c r="D20" s="33"/>
      <c r="E20" s="33"/>
      <c r="F20" s="15">
        <f>F21+F23+F27</f>
        <v>10575.399999999998</v>
      </c>
      <c r="G20" s="15">
        <f>G21+G23+G27</f>
        <v>10726.5</v>
      </c>
      <c r="H20" s="15">
        <f>H21+H23+H27</f>
        <v>11166.1</v>
      </c>
    </row>
    <row r="21" spans="1:8" s="16" customFormat="1" ht="25.5">
      <c r="A21" s="37" t="s">
        <v>38</v>
      </c>
      <c r="B21" s="24" t="s">
        <v>16</v>
      </c>
      <c r="C21" s="38" t="s">
        <v>9</v>
      </c>
      <c r="D21" s="20" t="s">
        <v>143</v>
      </c>
      <c r="E21" s="38"/>
      <c r="F21" s="7">
        <f>F22</f>
        <v>1474.3</v>
      </c>
      <c r="G21" s="7">
        <f>G22</f>
        <v>1534.8</v>
      </c>
      <c r="H21" s="7">
        <f>H22</f>
        <v>1597.7</v>
      </c>
    </row>
    <row r="22" spans="1:8" s="18" customFormat="1" ht="36">
      <c r="A22" s="39" t="s">
        <v>80</v>
      </c>
      <c r="B22" s="40" t="s">
        <v>97</v>
      </c>
      <c r="C22" s="41" t="s">
        <v>9</v>
      </c>
      <c r="D22" s="41" t="s">
        <v>143</v>
      </c>
      <c r="E22" s="41" t="s">
        <v>98</v>
      </c>
      <c r="F22" s="17">
        <f>ведомств!F28</f>
        <v>1474.3</v>
      </c>
      <c r="G22" s="17">
        <f>ведомств!G28</f>
        <v>1534.8</v>
      </c>
      <c r="H22" s="17">
        <f>ведомств!H28</f>
        <v>1597.7</v>
      </c>
    </row>
    <row r="23" spans="1:8" s="16" customFormat="1" ht="15">
      <c r="A23" s="37" t="s">
        <v>74</v>
      </c>
      <c r="B23" s="24" t="s">
        <v>20</v>
      </c>
      <c r="C23" s="38" t="s">
        <v>9</v>
      </c>
      <c r="D23" s="20" t="s">
        <v>144</v>
      </c>
      <c r="E23" s="38"/>
      <c r="F23" s="7">
        <f>F24+F25+F26</f>
        <v>8104.299999999999</v>
      </c>
      <c r="G23" s="7">
        <f>G24+G25+G26</f>
        <v>8153.8</v>
      </c>
      <c r="H23" s="7">
        <f>H24+H25+H26</f>
        <v>8488</v>
      </c>
    </row>
    <row r="24" spans="1:8" s="18" customFormat="1" ht="36">
      <c r="A24" s="39" t="s">
        <v>81</v>
      </c>
      <c r="B24" s="40" t="s">
        <v>97</v>
      </c>
      <c r="C24" s="41" t="s">
        <v>9</v>
      </c>
      <c r="D24" s="41" t="s">
        <v>144</v>
      </c>
      <c r="E24" s="41" t="s">
        <v>98</v>
      </c>
      <c r="F24" s="17">
        <f>ведомств!F30</f>
        <v>6339.9</v>
      </c>
      <c r="G24" s="17">
        <f>ведомств!G30</f>
        <v>6599.8</v>
      </c>
      <c r="H24" s="17">
        <f>ведомств!H30</f>
        <v>6870.4</v>
      </c>
    </row>
    <row r="25" spans="1:8" s="18" customFormat="1" ht="24">
      <c r="A25" s="39" t="s">
        <v>125</v>
      </c>
      <c r="B25" s="42" t="s">
        <v>210</v>
      </c>
      <c r="C25" s="41" t="s">
        <v>9</v>
      </c>
      <c r="D25" s="41" t="s">
        <v>144</v>
      </c>
      <c r="E25" s="41" t="s">
        <v>99</v>
      </c>
      <c r="F25" s="17">
        <f>ведомств!F31</f>
        <v>1761.4</v>
      </c>
      <c r="G25" s="17">
        <f>ведомств!G31</f>
        <v>1551</v>
      </c>
      <c r="H25" s="17">
        <f>ведомств!H31</f>
        <v>1614.6</v>
      </c>
    </row>
    <row r="26" spans="1:8" s="18" customFormat="1" ht="13.5" customHeight="1">
      <c r="A26" s="39" t="s">
        <v>126</v>
      </c>
      <c r="B26" s="40" t="s">
        <v>114</v>
      </c>
      <c r="C26" s="41" t="s">
        <v>9</v>
      </c>
      <c r="D26" s="41" t="s">
        <v>144</v>
      </c>
      <c r="E26" s="41" t="s">
        <v>113</v>
      </c>
      <c r="F26" s="17">
        <f>ведомств!F32</f>
        <v>3</v>
      </c>
      <c r="G26" s="17">
        <f>ведомств!G32</f>
        <v>3</v>
      </c>
      <c r="H26" s="17">
        <f>ведомств!H32</f>
        <v>3</v>
      </c>
    </row>
    <row r="27" spans="1:8" s="16" customFormat="1" ht="32.25" customHeight="1">
      <c r="A27" s="37" t="s">
        <v>75</v>
      </c>
      <c r="B27" s="24" t="s">
        <v>156</v>
      </c>
      <c r="C27" s="38" t="s">
        <v>9</v>
      </c>
      <c r="D27" s="20" t="s">
        <v>154</v>
      </c>
      <c r="E27" s="38"/>
      <c r="F27" s="7">
        <f>F28+F29</f>
        <v>996.8</v>
      </c>
      <c r="G27" s="7">
        <f>G28+G29</f>
        <v>1037.9</v>
      </c>
      <c r="H27" s="7">
        <f>H28+H29</f>
        <v>1080.4</v>
      </c>
    </row>
    <row r="28" spans="1:8" s="18" customFormat="1" ht="36">
      <c r="A28" s="39" t="s">
        <v>82</v>
      </c>
      <c r="B28" s="40" t="s">
        <v>97</v>
      </c>
      <c r="C28" s="41" t="s">
        <v>9</v>
      </c>
      <c r="D28" s="41" t="s">
        <v>154</v>
      </c>
      <c r="E28" s="41" t="s">
        <v>98</v>
      </c>
      <c r="F28" s="17">
        <f>ведомств!F34</f>
        <v>923.3</v>
      </c>
      <c r="G28" s="17">
        <f>ведомств!G34</f>
        <v>961.2</v>
      </c>
      <c r="H28" s="17">
        <f>ведомств!H34</f>
        <v>1000.6</v>
      </c>
    </row>
    <row r="29" spans="1:8" s="18" customFormat="1" ht="24">
      <c r="A29" s="39" t="s">
        <v>153</v>
      </c>
      <c r="B29" s="42" t="s">
        <v>210</v>
      </c>
      <c r="C29" s="41" t="s">
        <v>9</v>
      </c>
      <c r="D29" s="41" t="s">
        <v>154</v>
      </c>
      <c r="E29" s="41" t="s">
        <v>99</v>
      </c>
      <c r="F29" s="17">
        <f>ведомств!F35</f>
        <v>73.5</v>
      </c>
      <c r="G29" s="17">
        <f>ведомств!G35</f>
        <v>76.70000000000005</v>
      </c>
      <c r="H29" s="17">
        <f>ведомств!H35</f>
        <v>79.80000000000007</v>
      </c>
    </row>
    <row r="30" spans="1:8" s="16" customFormat="1" ht="15.75">
      <c r="A30" s="36" t="s">
        <v>129</v>
      </c>
      <c r="B30" s="32" t="s">
        <v>103</v>
      </c>
      <c r="C30" s="33" t="s">
        <v>22</v>
      </c>
      <c r="D30" s="33"/>
      <c r="E30" s="33"/>
      <c r="F30" s="15">
        <f aca="true" t="shared" si="1" ref="F30:H31">F31</f>
        <v>50</v>
      </c>
      <c r="G30" s="15">
        <f t="shared" si="1"/>
        <v>50</v>
      </c>
      <c r="H30" s="15">
        <f t="shared" si="1"/>
        <v>50</v>
      </c>
    </row>
    <row r="31" spans="1:8" s="1" customFormat="1" ht="13.5">
      <c r="A31" s="43" t="s">
        <v>130</v>
      </c>
      <c r="B31" s="24" t="s">
        <v>17</v>
      </c>
      <c r="C31" s="38" t="s">
        <v>22</v>
      </c>
      <c r="D31" s="20" t="s">
        <v>145</v>
      </c>
      <c r="E31" s="38"/>
      <c r="F31" s="7">
        <f t="shared" si="1"/>
        <v>50</v>
      </c>
      <c r="G31" s="7">
        <f t="shared" si="1"/>
        <v>50</v>
      </c>
      <c r="H31" s="7">
        <f t="shared" si="1"/>
        <v>50</v>
      </c>
    </row>
    <row r="32" spans="1:8" s="18" customFormat="1" ht="13.5" customHeight="1">
      <c r="A32" s="39" t="s">
        <v>131</v>
      </c>
      <c r="B32" s="40" t="s">
        <v>114</v>
      </c>
      <c r="C32" s="41" t="s">
        <v>22</v>
      </c>
      <c r="D32" s="41" t="s">
        <v>145</v>
      </c>
      <c r="E32" s="41" t="s">
        <v>113</v>
      </c>
      <c r="F32" s="17">
        <f>ведомств!F38</f>
        <v>50</v>
      </c>
      <c r="G32" s="17">
        <f>ведомств!G38</f>
        <v>50</v>
      </c>
      <c r="H32" s="17">
        <f>ведомств!H38</f>
        <v>50</v>
      </c>
    </row>
    <row r="33" spans="1:8" s="16" customFormat="1" ht="15.75">
      <c r="A33" s="36" t="s">
        <v>119</v>
      </c>
      <c r="B33" s="32" t="s">
        <v>104</v>
      </c>
      <c r="C33" s="33" t="s">
        <v>23</v>
      </c>
      <c r="D33" s="33"/>
      <c r="E33" s="33"/>
      <c r="F33" s="15">
        <f>F34+F36+F38</f>
        <v>142.1</v>
      </c>
      <c r="G33" s="15">
        <f>G34+G36+G38</f>
        <v>144.5</v>
      </c>
      <c r="H33" s="15">
        <f>H34+H36+H38</f>
        <v>146.89999999999998</v>
      </c>
    </row>
    <row r="34" spans="1:8" s="16" customFormat="1" ht="18.75" customHeight="1">
      <c r="A34" s="37" t="s">
        <v>121</v>
      </c>
      <c r="B34" s="24" t="s">
        <v>165</v>
      </c>
      <c r="C34" s="38" t="s">
        <v>23</v>
      </c>
      <c r="D34" s="20" t="s">
        <v>166</v>
      </c>
      <c r="E34" s="38"/>
      <c r="F34" s="7">
        <f>F35</f>
        <v>50</v>
      </c>
      <c r="G34" s="7">
        <f>G35</f>
        <v>52.1</v>
      </c>
      <c r="H34" s="7">
        <f>H35</f>
        <v>54.2</v>
      </c>
    </row>
    <row r="35" spans="1:8" s="18" customFormat="1" ht="24">
      <c r="A35" s="39" t="s">
        <v>127</v>
      </c>
      <c r="B35" s="42" t="s">
        <v>210</v>
      </c>
      <c r="C35" s="41" t="s">
        <v>23</v>
      </c>
      <c r="D35" s="41" t="s">
        <v>166</v>
      </c>
      <c r="E35" s="41" t="s">
        <v>99</v>
      </c>
      <c r="F35" s="17">
        <f>ведомств!F41</f>
        <v>50</v>
      </c>
      <c r="G35" s="17">
        <f>ведомств!G41</f>
        <v>52.1</v>
      </c>
      <c r="H35" s="17">
        <f>ведомств!H41</f>
        <v>54.2</v>
      </c>
    </row>
    <row r="36" spans="1:8" s="16" customFormat="1" ht="25.5">
      <c r="A36" s="37" t="s">
        <v>208</v>
      </c>
      <c r="B36" s="24" t="s">
        <v>137</v>
      </c>
      <c r="C36" s="38" t="s">
        <v>23</v>
      </c>
      <c r="D36" s="20" t="s">
        <v>146</v>
      </c>
      <c r="E36" s="38"/>
      <c r="F36" s="7">
        <f>F37</f>
        <v>84</v>
      </c>
      <c r="G36" s="7">
        <f>G37</f>
        <v>84</v>
      </c>
      <c r="H36" s="7">
        <f>H37</f>
        <v>84</v>
      </c>
    </row>
    <row r="37" spans="1:8" s="18" customFormat="1" ht="13.5" customHeight="1">
      <c r="A37" s="39" t="s">
        <v>209</v>
      </c>
      <c r="B37" s="40" t="s">
        <v>114</v>
      </c>
      <c r="C37" s="41" t="s">
        <v>23</v>
      </c>
      <c r="D37" s="41" t="s">
        <v>146</v>
      </c>
      <c r="E37" s="41" t="s">
        <v>113</v>
      </c>
      <c r="F37" s="17">
        <f>ведомств!F23</f>
        <v>84</v>
      </c>
      <c r="G37" s="17">
        <f>ведомств!G23</f>
        <v>84</v>
      </c>
      <c r="H37" s="17">
        <f>ведомств!H23</f>
        <v>84</v>
      </c>
    </row>
    <row r="38" spans="1:8" s="1" customFormat="1" ht="30" customHeight="1">
      <c r="A38" s="37" t="s">
        <v>213</v>
      </c>
      <c r="B38" s="24" t="s">
        <v>157</v>
      </c>
      <c r="C38" s="38" t="s">
        <v>23</v>
      </c>
      <c r="D38" s="20" t="s">
        <v>155</v>
      </c>
      <c r="E38" s="38"/>
      <c r="F38" s="7">
        <f>F39</f>
        <v>8.1</v>
      </c>
      <c r="G38" s="7">
        <f>G39</f>
        <v>8.4</v>
      </c>
      <c r="H38" s="7">
        <f>H39</f>
        <v>8.7</v>
      </c>
    </row>
    <row r="39" spans="1:8" s="18" customFormat="1" ht="12.75">
      <c r="A39" s="39" t="s">
        <v>214</v>
      </c>
      <c r="B39" s="42" t="s">
        <v>210</v>
      </c>
      <c r="C39" s="41" t="s">
        <v>23</v>
      </c>
      <c r="D39" s="41" t="s">
        <v>155</v>
      </c>
      <c r="E39" s="41" t="s">
        <v>99</v>
      </c>
      <c r="F39" s="17">
        <f>ведомств!F43</f>
        <v>8.1</v>
      </c>
      <c r="G39" s="17">
        <f>ведомств!G43</f>
        <v>8.4</v>
      </c>
      <c r="H39" s="17">
        <f>ведомств!H43</f>
        <v>8.7</v>
      </c>
    </row>
    <row r="40" spans="1:8" s="1" customFormat="1" ht="15.75">
      <c r="A40" s="31" t="s">
        <v>1</v>
      </c>
      <c r="B40" s="44" t="s">
        <v>57</v>
      </c>
      <c r="C40" s="33" t="s">
        <v>56</v>
      </c>
      <c r="D40" s="34"/>
      <c r="E40" s="35"/>
      <c r="F40" s="15">
        <f>F41</f>
        <v>52</v>
      </c>
      <c r="G40" s="15">
        <f aca="true" t="shared" si="2" ref="G40:H42">G41</f>
        <v>54.2</v>
      </c>
      <c r="H40" s="15">
        <f t="shared" si="2"/>
        <v>56.4</v>
      </c>
    </row>
    <row r="41" spans="1:8" s="18" customFormat="1" ht="31.5">
      <c r="A41" s="36" t="s">
        <v>7</v>
      </c>
      <c r="B41" s="32" t="s">
        <v>278</v>
      </c>
      <c r="C41" s="33" t="s">
        <v>277</v>
      </c>
      <c r="D41" s="33"/>
      <c r="E41" s="33"/>
      <c r="F41" s="15">
        <f>F42</f>
        <v>52</v>
      </c>
      <c r="G41" s="15">
        <f t="shared" si="2"/>
        <v>54.2</v>
      </c>
      <c r="H41" s="15">
        <f t="shared" si="2"/>
        <v>56.4</v>
      </c>
    </row>
    <row r="42" spans="1:8" s="16" customFormat="1" ht="25.5">
      <c r="A42" s="37" t="s">
        <v>28</v>
      </c>
      <c r="B42" s="24" t="s">
        <v>162</v>
      </c>
      <c r="C42" s="38" t="s">
        <v>277</v>
      </c>
      <c r="D42" s="20" t="s">
        <v>225</v>
      </c>
      <c r="E42" s="38"/>
      <c r="F42" s="7">
        <f>F43</f>
        <v>52</v>
      </c>
      <c r="G42" s="7">
        <f t="shared" si="2"/>
        <v>54.2</v>
      </c>
      <c r="H42" s="7">
        <f t="shared" si="2"/>
        <v>56.4</v>
      </c>
    </row>
    <row r="43" spans="1:8" s="16" customFormat="1" ht="24">
      <c r="A43" s="39" t="s">
        <v>83</v>
      </c>
      <c r="B43" s="42" t="s">
        <v>210</v>
      </c>
      <c r="C43" s="41" t="s">
        <v>277</v>
      </c>
      <c r="D43" s="41" t="s">
        <v>225</v>
      </c>
      <c r="E43" s="41" t="s">
        <v>99</v>
      </c>
      <c r="F43" s="17">
        <f>ведомств!F47</f>
        <v>52</v>
      </c>
      <c r="G43" s="17">
        <f>ведомств!G47</f>
        <v>54.2</v>
      </c>
      <c r="H43" s="17">
        <f>ведомств!H47</f>
        <v>56.4</v>
      </c>
    </row>
    <row r="44" spans="1:8" s="16" customFormat="1" ht="15.75">
      <c r="A44" s="31" t="s">
        <v>34</v>
      </c>
      <c r="B44" s="44" t="s">
        <v>59</v>
      </c>
      <c r="C44" s="33" t="s">
        <v>58</v>
      </c>
      <c r="D44" s="34"/>
      <c r="E44" s="35"/>
      <c r="F44" s="15">
        <f>F45+F48+F51</f>
        <v>24089.7</v>
      </c>
      <c r="G44" s="15">
        <f>G45+G48+G51</f>
        <v>24064.000000000004</v>
      </c>
      <c r="H44" s="15">
        <f>H45+H48+H51</f>
        <v>25053.4</v>
      </c>
    </row>
    <row r="45" spans="1:8" s="18" customFormat="1" ht="13.5" customHeight="1">
      <c r="A45" s="36" t="s">
        <v>39</v>
      </c>
      <c r="B45" s="32" t="s">
        <v>105</v>
      </c>
      <c r="C45" s="33" t="s">
        <v>31</v>
      </c>
      <c r="D45" s="33"/>
      <c r="E45" s="33"/>
      <c r="F45" s="15">
        <f aca="true" t="shared" si="3" ref="F45:H46">F46</f>
        <v>58.3</v>
      </c>
      <c r="G45" s="15">
        <f t="shared" si="3"/>
        <v>63.7</v>
      </c>
      <c r="H45" s="15">
        <f t="shared" si="3"/>
        <v>69.2</v>
      </c>
    </row>
    <row r="46" spans="1:8" s="16" customFormat="1" ht="25.5">
      <c r="A46" s="37" t="s">
        <v>51</v>
      </c>
      <c r="B46" s="24" t="s">
        <v>138</v>
      </c>
      <c r="C46" s="38" t="s">
        <v>31</v>
      </c>
      <c r="D46" s="20" t="s">
        <v>226</v>
      </c>
      <c r="E46" s="38"/>
      <c r="F46" s="7">
        <f t="shared" si="3"/>
        <v>58.3</v>
      </c>
      <c r="G46" s="7">
        <f t="shared" si="3"/>
        <v>63.7</v>
      </c>
      <c r="H46" s="7">
        <f t="shared" si="3"/>
        <v>69.2</v>
      </c>
    </row>
    <row r="47" spans="1:8" s="16" customFormat="1" ht="24">
      <c r="A47" s="39" t="s">
        <v>84</v>
      </c>
      <c r="B47" s="42" t="s">
        <v>210</v>
      </c>
      <c r="C47" s="41" t="s">
        <v>31</v>
      </c>
      <c r="D47" s="41" t="s">
        <v>226</v>
      </c>
      <c r="E47" s="41" t="s">
        <v>99</v>
      </c>
      <c r="F47" s="17">
        <f>ведомств!F51</f>
        <v>58.3</v>
      </c>
      <c r="G47" s="17">
        <f>ведомств!G51</f>
        <v>63.7</v>
      </c>
      <c r="H47" s="17">
        <f>ведомств!H51</f>
        <v>69.2</v>
      </c>
    </row>
    <row r="48" spans="1:8" s="16" customFormat="1" ht="15.75">
      <c r="A48" s="36" t="s">
        <v>40</v>
      </c>
      <c r="B48" s="32" t="s">
        <v>106</v>
      </c>
      <c r="C48" s="33" t="s">
        <v>26</v>
      </c>
      <c r="D48" s="33"/>
      <c r="E48" s="33"/>
      <c r="F48" s="15">
        <f>F49</f>
        <v>24021.4</v>
      </c>
      <c r="G48" s="15">
        <f>G49</f>
        <v>23989.9</v>
      </c>
      <c r="H48" s="15">
        <f>H49</f>
        <v>24973.4</v>
      </c>
    </row>
    <row r="49" spans="1:8" s="18" customFormat="1" ht="26.25" customHeight="1">
      <c r="A49" s="37" t="s">
        <v>52</v>
      </c>
      <c r="B49" s="24" t="s">
        <v>132</v>
      </c>
      <c r="C49" s="38" t="s">
        <v>26</v>
      </c>
      <c r="D49" s="20" t="s">
        <v>227</v>
      </c>
      <c r="E49" s="38"/>
      <c r="F49" s="7">
        <f>SUM(F50:F50)</f>
        <v>24021.4</v>
      </c>
      <c r="G49" s="7">
        <f>SUM(G50:G50)</f>
        <v>23989.9</v>
      </c>
      <c r="H49" s="7">
        <f>SUM(H50:H50)</f>
        <v>24973.4</v>
      </c>
    </row>
    <row r="50" spans="1:8" s="16" customFormat="1" ht="24">
      <c r="A50" s="39" t="s">
        <v>85</v>
      </c>
      <c r="B50" s="42" t="s">
        <v>210</v>
      </c>
      <c r="C50" s="41" t="s">
        <v>26</v>
      </c>
      <c r="D50" s="41" t="s">
        <v>227</v>
      </c>
      <c r="E50" s="41" t="s">
        <v>99</v>
      </c>
      <c r="F50" s="17">
        <f>ведомств!F54</f>
        <v>24021.4</v>
      </c>
      <c r="G50" s="17">
        <f>ведомств!G54</f>
        <v>23989.9</v>
      </c>
      <c r="H50" s="17">
        <f>ведомств!H54</f>
        <v>24973.4</v>
      </c>
    </row>
    <row r="51" spans="1:8" s="16" customFormat="1" ht="15.75">
      <c r="A51" s="36" t="s">
        <v>41</v>
      </c>
      <c r="B51" s="32" t="s">
        <v>107</v>
      </c>
      <c r="C51" s="33" t="s">
        <v>21</v>
      </c>
      <c r="D51" s="33"/>
      <c r="E51" s="33"/>
      <c r="F51" s="15">
        <f aca="true" t="shared" si="4" ref="F51:H52">F52</f>
        <v>10</v>
      </c>
      <c r="G51" s="15">
        <f t="shared" si="4"/>
        <v>10.4</v>
      </c>
      <c r="H51" s="15">
        <f t="shared" si="4"/>
        <v>10.8</v>
      </c>
    </row>
    <row r="52" spans="1:8" s="18" customFormat="1" ht="28.5" customHeight="1">
      <c r="A52" s="37" t="s">
        <v>53</v>
      </c>
      <c r="B52" s="24" t="s">
        <v>228</v>
      </c>
      <c r="C52" s="38" t="s">
        <v>21</v>
      </c>
      <c r="D52" s="20" t="s">
        <v>229</v>
      </c>
      <c r="E52" s="38"/>
      <c r="F52" s="7">
        <f t="shared" si="4"/>
        <v>10</v>
      </c>
      <c r="G52" s="7">
        <f t="shared" si="4"/>
        <v>10.4</v>
      </c>
      <c r="H52" s="7">
        <f t="shared" si="4"/>
        <v>10.8</v>
      </c>
    </row>
    <row r="53" spans="1:8" s="16" customFormat="1" ht="24">
      <c r="A53" s="39" t="s">
        <v>86</v>
      </c>
      <c r="B53" s="42" t="s">
        <v>210</v>
      </c>
      <c r="C53" s="41" t="s">
        <v>21</v>
      </c>
      <c r="D53" s="41" t="s">
        <v>229</v>
      </c>
      <c r="E53" s="41" t="s">
        <v>99</v>
      </c>
      <c r="F53" s="17">
        <f>ведомств!F57</f>
        <v>10</v>
      </c>
      <c r="G53" s="17">
        <f>ведомств!G57</f>
        <v>10.4</v>
      </c>
      <c r="H53" s="17">
        <f>ведомств!H57</f>
        <v>10.8</v>
      </c>
    </row>
    <row r="54" spans="1:8" s="16" customFormat="1" ht="15.75">
      <c r="A54" s="31" t="s">
        <v>2</v>
      </c>
      <c r="B54" s="44" t="s">
        <v>60</v>
      </c>
      <c r="C54" s="33" t="s">
        <v>61</v>
      </c>
      <c r="D54" s="34"/>
      <c r="E54" s="35"/>
      <c r="F54" s="15">
        <f>F55</f>
        <v>39641.200000000004</v>
      </c>
      <c r="G54" s="15">
        <f>G55</f>
        <v>39381.9</v>
      </c>
      <c r="H54" s="15">
        <f>H55</f>
        <v>38608.3</v>
      </c>
    </row>
    <row r="55" spans="1:8" s="18" customFormat="1" ht="13.5" customHeight="1">
      <c r="A55" s="36" t="s">
        <v>42</v>
      </c>
      <c r="B55" s="32" t="s">
        <v>108</v>
      </c>
      <c r="C55" s="33" t="s">
        <v>18</v>
      </c>
      <c r="D55" s="33"/>
      <c r="E55" s="33"/>
      <c r="F55" s="15">
        <f>F60+F58+F56</f>
        <v>39641.200000000004</v>
      </c>
      <c r="G55" s="15">
        <f>G60+G58+G56</f>
        <v>39381.9</v>
      </c>
      <c r="H55" s="15">
        <f>H60+H58+H56</f>
        <v>38608.3</v>
      </c>
    </row>
    <row r="56" spans="1:8" s="16" customFormat="1" ht="0" customHeight="1" hidden="1">
      <c r="A56" s="37" t="s">
        <v>5</v>
      </c>
      <c r="B56" s="24" t="s">
        <v>133</v>
      </c>
      <c r="C56" s="38" t="s">
        <v>18</v>
      </c>
      <c r="D56" s="20" t="s">
        <v>147</v>
      </c>
      <c r="E56" s="38"/>
      <c r="F56" s="7">
        <f>F57</f>
        <v>0</v>
      </c>
      <c r="G56" s="7">
        <f>G57</f>
        <v>0</v>
      </c>
      <c r="H56" s="7">
        <f>H57</f>
        <v>0</v>
      </c>
    </row>
    <row r="57" spans="1:8" s="18" customFormat="1" ht="24" hidden="1">
      <c r="A57" s="39" t="s">
        <v>89</v>
      </c>
      <c r="B57" s="42" t="s">
        <v>210</v>
      </c>
      <c r="C57" s="41" t="s">
        <v>18</v>
      </c>
      <c r="D57" s="41" t="s">
        <v>147</v>
      </c>
      <c r="E57" s="41" t="s">
        <v>99</v>
      </c>
      <c r="F57" s="17">
        <f>ведомств!F61</f>
        <v>0</v>
      </c>
      <c r="G57" s="17">
        <f>ведомств!G61</f>
        <v>0</v>
      </c>
      <c r="H57" s="17">
        <f>ведомств!H61</f>
        <v>0</v>
      </c>
    </row>
    <row r="58" spans="1:8" s="16" customFormat="1" ht="21" customHeight="1">
      <c r="A58" s="37" t="s">
        <v>87</v>
      </c>
      <c r="B58" s="24" t="s">
        <v>167</v>
      </c>
      <c r="C58" s="38" t="s">
        <v>18</v>
      </c>
      <c r="D58" s="20" t="s">
        <v>230</v>
      </c>
      <c r="E58" s="38"/>
      <c r="F58" s="7">
        <f>F59</f>
        <v>400.9</v>
      </c>
      <c r="G58" s="7">
        <f>G59</f>
        <v>417.3</v>
      </c>
      <c r="H58" s="7">
        <f>H59</f>
        <v>434.4</v>
      </c>
    </row>
    <row r="59" spans="1:8" s="18" customFormat="1" ht="24">
      <c r="A59" s="39" t="s">
        <v>90</v>
      </c>
      <c r="B59" s="42" t="s">
        <v>210</v>
      </c>
      <c r="C59" s="41" t="s">
        <v>18</v>
      </c>
      <c r="D59" s="41" t="s">
        <v>230</v>
      </c>
      <c r="E59" s="41" t="s">
        <v>99</v>
      </c>
      <c r="F59" s="17">
        <f>ведомств!F63</f>
        <v>400.9</v>
      </c>
      <c r="G59" s="17">
        <f>ведомств!G63</f>
        <v>417.3</v>
      </c>
      <c r="H59" s="17">
        <f>ведомств!H63</f>
        <v>434.4</v>
      </c>
    </row>
    <row r="60" spans="1:8" s="16" customFormat="1" ht="25.5">
      <c r="A60" s="37" t="s">
        <v>88</v>
      </c>
      <c r="B60" s="24" t="s">
        <v>231</v>
      </c>
      <c r="C60" s="38" t="s">
        <v>18</v>
      </c>
      <c r="D60" s="20" t="s">
        <v>232</v>
      </c>
      <c r="E60" s="38"/>
      <c r="F60" s="7">
        <f>F61+F62</f>
        <v>39240.3</v>
      </c>
      <c r="G60" s="7">
        <f>SUM(G61:G61)</f>
        <v>38964.6</v>
      </c>
      <c r="H60" s="7">
        <f>SUM(H61:H61)</f>
        <v>38173.9</v>
      </c>
    </row>
    <row r="61" spans="1:8" s="18" customFormat="1" ht="24">
      <c r="A61" s="39" t="s">
        <v>91</v>
      </c>
      <c r="B61" s="42" t="s">
        <v>210</v>
      </c>
      <c r="C61" s="41" t="s">
        <v>18</v>
      </c>
      <c r="D61" s="41" t="s">
        <v>232</v>
      </c>
      <c r="E61" s="41" t="s">
        <v>99</v>
      </c>
      <c r="F61" s="17">
        <f>ведомств!F65</f>
        <v>39204.3</v>
      </c>
      <c r="G61" s="17">
        <f>ведомств!G65</f>
        <v>38964.6</v>
      </c>
      <c r="H61" s="17">
        <f>ведомств!H65</f>
        <v>38173.9</v>
      </c>
    </row>
    <row r="62" spans="1:8" s="18" customFormat="1" ht="15" customHeight="1">
      <c r="A62" s="87" t="s">
        <v>287</v>
      </c>
      <c r="B62" s="88" t="s">
        <v>114</v>
      </c>
      <c r="C62" s="89" t="s">
        <v>18</v>
      </c>
      <c r="D62" s="89" t="s">
        <v>232</v>
      </c>
      <c r="E62" s="89" t="s">
        <v>113</v>
      </c>
      <c r="F62" s="90">
        <v>36</v>
      </c>
      <c r="G62" s="90">
        <f>'[1]ведомств'!G64</f>
        <v>0</v>
      </c>
      <c r="H62" s="90">
        <f>'[1]ведомств'!H64</f>
        <v>0</v>
      </c>
    </row>
    <row r="63" spans="1:8" s="16" customFormat="1" ht="15.75">
      <c r="A63" s="31" t="s">
        <v>3</v>
      </c>
      <c r="B63" s="44" t="s">
        <v>168</v>
      </c>
      <c r="C63" s="33" t="s">
        <v>169</v>
      </c>
      <c r="D63" s="34"/>
      <c r="E63" s="35"/>
      <c r="F63" s="15">
        <f>F64</f>
        <v>67.5</v>
      </c>
      <c r="G63" s="15">
        <f aca="true" t="shared" si="5" ref="G63:H65">G64</f>
        <v>70.2</v>
      </c>
      <c r="H63" s="15">
        <f t="shared" si="5"/>
        <v>73.1</v>
      </c>
    </row>
    <row r="64" spans="1:8" s="18" customFormat="1" ht="13.5" customHeight="1">
      <c r="A64" s="36" t="s">
        <v>43</v>
      </c>
      <c r="B64" s="32" t="s">
        <v>171</v>
      </c>
      <c r="C64" s="33" t="s">
        <v>170</v>
      </c>
      <c r="D64" s="33"/>
      <c r="E64" s="33"/>
      <c r="F64" s="15">
        <f>F65</f>
        <v>67.5</v>
      </c>
      <c r="G64" s="15">
        <f t="shared" si="5"/>
        <v>70.2</v>
      </c>
      <c r="H64" s="15">
        <f t="shared" si="5"/>
        <v>73.1</v>
      </c>
    </row>
    <row r="65" spans="1:8" s="16" customFormat="1" ht="15">
      <c r="A65" s="37" t="s">
        <v>50</v>
      </c>
      <c r="B65" s="24" t="s">
        <v>233</v>
      </c>
      <c r="C65" s="38" t="s">
        <v>170</v>
      </c>
      <c r="D65" s="20" t="s">
        <v>234</v>
      </c>
      <c r="E65" s="38"/>
      <c r="F65" s="7">
        <f>F66</f>
        <v>67.5</v>
      </c>
      <c r="G65" s="7">
        <f t="shared" si="5"/>
        <v>70.2</v>
      </c>
      <c r="H65" s="7">
        <f t="shared" si="5"/>
        <v>73.1</v>
      </c>
    </row>
    <row r="66" spans="1:8" s="16" customFormat="1" ht="24">
      <c r="A66" s="39" t="s">
        <v>92</v>
      </c>
      <c r="B66" s="42" t="s">
        <v>210</v>
      </c>
      <c r="C66" s="41" t="s">
        <v>170</v>
      </c>
      <c r="D66" s="41" t="s">
        <v>234</v>
      </c>
      <c r="E66" s="41" t="s">
        <v>99</v>
      </c>
      <c r="F66" s="17">
        <f>ведомств!F70</f>
        <v>67.5</v>
      </c>
      <c r="G66" s="17">
        <f>ведомств!G70</f>
        <v>70.2</v>
      </c>
      <c r="H66" s="17">
        <f>ведомств!H70</f>
        <v>73.1</v>
      </c>
    </row>
    <row r="67" spans="1:8" s="16" customFormat="1" ht="15.75">
      <c r="A67" s="31" t="s">
        <v>4</v>
      </c>
      <c r="B67" s="44" t="s">
        <v>62</v>
      </c>
      <c r="C67" s="33" t="s">
        <v>63</v>
      </c>
      <c r="D67" s="34"/>
      <c r="E67" s="35"/>
      <c r="F67" s="15">
        <f>F68+F71</f>
        <v>816</v>
      </c>
      <c r="G67" s="15">
        <f>G68+G71</f>
        <v>849.5</v>
      </c>
      <c r="H67" s="15">
        <f>H68+H71</f>
        <v>884.1999999999998</v>
      </c>
    </row>
    <row r="68" spans="1:8" s="18" customFormat="1" ht="13.5" customHeight="1">
      <c r="A68" s="36" t="s">
        <v>44</v>
      </c>
      <c r="B68" s="32" t="s">
        <v>109</v>
      </c>
      <c r="C68" s="33" t="s">
        <v>96</v>
      </c>
      <c r="D68" s="33"/>
      <c r="E68" s="33"/>
      <c r="F68" s="15">
        <f aca="true" t="shared" si="6" ref="F68:H69">F69</f>
        <v>225</v>
      </c>
      <c r="G68" s="15">
        <f t="shared" si="6"/>
        <v>234.2</v>
      </c>
      <c r="H68" s="15">
        <f t="shared" si="6"/>
        <v>243.8</v>
      </c>
    </row>
    <row r="69" spans="1:8" s="16" customFormat="1" ht="44.25" customHeight="1">
      <c r="A69" s="37" t="s">
        <v>49</v>
      </c>
      <c r="B69" s="24" t="s">
        <v>139</v>
      </c>
      <c r="C69" s="38" t="s">
        <v>96</v>
      </c>
      <c r="D69" s="20" t="s">
        <v>148</v>
      </c>
      <c r="E69" s="38"/>
      <c r="F69" s="7">
        <f t="shared" si="6"/>
        <v>225</v>
      </c>
      <c r="G69" s="7">
        <f t="shared" si="6"/>
        <v>234.2</v>
      </c>
      <c r="H69" s="7">
        <f t="shared" si="6"/>
        <v>243.8</v>
      </c>
    </row>
    <row r="70" spans="1:8" s="16" customFormat="1" ht="24">
      <c r="A70" s="39" t="s">
        <v>93</v>
      </c>
      <c r="B70" s="42" t="s">
        <v>210</v>
      </c>
      <c r="C70" s="41" t="s">
        <v>96</v>
      </c>
      <c r="D70" s="41" t="s">
        <v>148</v>
      </c>
      <c r="E70" s="41" t="s">
        <v>99</v>
      </c>
      <c r="F70" s="17">
        <f>ведомств!F74</f>
        <v>225</v>
      </c>
      <c r="G70" s="17">
        <f>ведомств!G74</f>
        <v>234.2</v>
      </c>
      <c r="H70" s="17">
        <f>ведомств!H74</f>
        <v>243.8</v>
      </c>
    </row>
    <row r="71" spans="1:8" s="16" customFormat="1" ht="15.75">
      <c r="A71" s="36" t="s">
        <v>172</v>
      </c>
      <c r="B71" s="32" t="s">
        <v>163</v>
      </c>
      <c r="C71" s="33" t="s">
        <v>164</v>
      </c>
      <c r="D71" s="33"/>
      <c r="E71" s="33"/>
      <c r="F71" s="15">
        <f>F72+F74+F76+F78+F80+F82</f>
        <v>591</v>
      </c>
      <c r="G71" s="15">
        <f>G72+G74+G76+G78+G80+G82</f>
        <v>615.3000000000001</v>
      </c>
      <c r="H71" s="15">
        <f>H72+H74+H76+H78+H80+H82</f>
        <v>640.3999999999999</v>
      </c>
    </row>
    <row r="72" spans="1:8" s="16" customFormat="1" ht="15">
      <c r="A72" s="37" t="s">
        <v>173</v>
      </c>
      <c r="B72" s="24" t="s">
        <v>235</v>
      </c>
      <c r="C72" s="20" t="s">
        <v>164</v>
      </c>
      <c r="D72" s="20" t="s">
        <v>236</v>
      </c>
      <c r="E72" s="20"/>
      <c r="F72" s="9">
        <f>F73</f>
        <v>115</v>
      </c>
      <c r="G72" s="9">
        <f>G73</f>
        <v>119.7</v>
      </c>
      <c r="H72" s="9">
        <f>H73</f>
        <v>124.6</v>
      </c>
    </row>
    <row r="73" spans="1:8" s="16" customFormat="1" ht="24">
      <c r="A73" s="39" t="s">
        <v>174</v>
      </c>
      <c r="B73" s="42" t="s">
        <v>210</v>
      </c>
      <c r="C73" s="11" t="s">
        <v>164</v>
      </c>
      <c r="D73" s="11" t="s">
        <v>236</v>
      </c>
      <c r="E73" s="11" t="s">
        <v>99</v>
      </c>
      <c r="F73" s="8">
        <f>ведомств!F77</f>
        <v>115</v>
      </c>
      <c r="G73" s="8">
        <f>ведомств!G77</f>
        <v>119.7</v>
      </c>
      <c r="H73" s="8">
        <f>ведомств!H77</f>
        <v>124.6</v>
      </c>
    </row>
    <row r="74" spans="1:8" s="18" customFormat="1" ht="13.5">
      <c r="A74" s="37" t="s">
        <v>175</v>
      </c>
      <c r="B74" s="24" t="s">
        <v>237</v>
      </c>
      <c r="C74" s="20" t="s">
        <v>164</v>
      </c>
      <c r="D74" s="20" t="s">
        <v>238</v>
      </c>
      <c r="E74" s="20"/>
      <c r="F74" s="9">
        <f>F75</f>
        <v>217</v>
      </c>
      <c r="G74" s="9">
        <f>G75</f>
        <v>225.9</v>
      </c>
      <c r="H74" s="9">
        <f>H75</f>
        <v>235.2</v>
      </c>
    </row>
    <row r="75" spans="1:8" s="16" customFormat="1" ht="24">
      <c r="A75" s="39" t="s">
        <v>176</v>
      </c>
      <c r="B75" s="42" t="s">
        <v>210</v>
      </c>
      <c r="C75" s="11" t="s">
        <v>164</v>
      </c>
      <c r="D75" s="11" t="s">
        <v>238</v>
      </c>
      <c r="E75" s="11" t="s">
        <v>99</v>
      </c>
      <c r="F75" s="8">
        <f>ведомств!F79</f>
        <v>217</v>
      </c>
      <c r="G75" s="8">
        <f>ведомств!G79</f>
        <v>225.9</v>
      </c>
      <c r="H75" s="8">
        <f>ведомств!H79</f>
        <v>235.2</v>
      </c>
    </row>
    <row r="76" spans="1:8" s="18" customFormat="1" ht="25.5">
      <c r="A76" s="37" t="s">
        <v>177</v>
      </c>
      <c r="B76" s="24" t="s">
        <v>239</v>
      </c>
      <c r="C76" s="20" t="s">
        <v>164</v>
      </c>
      <c r="D76" s="20" t="s">
        <v>240</v>
      </c>
      <c r="E76" s="20"/>
      <c r="F76" s="9">
        <f>F77</f>
        <v>26</v>
      </c>
      <c r="G76" s="9">
        <f>G77</f>
        <v>27.1</v>
      </c>
      <c r="H76" s="9">
        <f>H77</f>
        <v>28.2</v>
      </c>
    </row>
    <row r="77" spans="1:8" s="16" customFormat="1" ht="24">
      <c r="A77" s="39" t="s">
        <v>178</v>
      </c>
      <c r="B77" s="42" t="s">
        <v>210</v>
      </c>
      <c r="C77" s="11" t="s">
        <v>164</v>
      </c>
      <c r="D77" s="11" t="s">
        <v>240</v>
      </c>
      <c r="E77" s="11" t="s">
        <v>99</v>
      </c>
      <c r="F77" s="8">
        <f>ведомств!F81</f>
        <v>26</v>
      </c>
      <c r="G77" s="8">
        <f>ведомств!G81</f>
        <v>27.1</v>
      </c>
      <c r="H77" s="8">
        <f>ведомств!H81</f>
        <v>28.2</v>
      </c>
    </row>
    <row r="78" spans="1:8" s="16" customFormat="1" ht="31.5" customHeight="1">
      <c r="A78" s="37" t="s">
        <v>179</v>
      </c>
      <c r="B78" s="24" t="s">
        <v>241</v>
      </c>
      <c r="C78" s="20" t="s">
        <v>164</v>
      </c>
      <c r="D78" s="20" t="s">
        <v>242</v>
      </c>
      <c r="E78" s="20"/>
      <c r="F78" s="9">
        <f>F79</f>
        <v>135.3</v>
      </c>
      <c r="G78" s="9">
        <f>G79</f>
        <v>140.9</v>
      </c>
      <c r="H78" s="9">
        <f>H79</f>
        <v>146.6</v>
      </c>
    </row>
    <row r="79" spans="1:8" s="18" customFormat="1" ht="24">
      <c r="A79" s="39" t="s">
        <v>180</v>
      </c>
      <c r="B79" s="42" t="s">
        <v>210</v>
      </c>
      <c r="C79" s="11" t="s">
        <v>164</v>
      </c>
      <c r="D79" s="11" t="s">
        <v>242</v>
      </c>
      <c r="E79" s="11" t="s">
        <v>99</v>
      </c>
      <c r="F79" s="8">
        <f>ведомств!F83</f>
        <v>135.3</v>
      </c>
      <c r="G79" s="8">
        <f>ведомств!G83</f>
        <v>140.9</v>
      </c>
      <c r="H79" s="8">
        <f>ведомств!H83</f>
        <v>146.6</v>
      </c>
    </row>
    <row r="80" spans="1:8" s="18" customFormat="1" ht="38.25">
      <c r="A80" s="37" t="s">
        <v>201</v>
      </c>
      <c r="B80" s="24" t="s">
        <v>243</v>
      </c>
      <c r="C80" s="20" t="s">
        <v>164</v>
      </c>
      <c r="D80" s="20" t="s">
        <v>244</v>
      </c>
      <c r="E80" s="20"/>
      <c r="F80" s="9">
        <f>F81</f>
        <v>67.7</v>
      </c>
      <c r="G80" s="9">
        <f>G81</f>
        <v>70.5</v>
      </c>
      <c r="H80" s="9">
        <f>H81</f>
        <v>73.3</v>
      </c>
    </row>
    <row r="81" spans="1:8" s="18" customFormat="1" ht="24">
      <c r="A81" s="39" t="s">
        <v>202</v>
      </c>
      <c r="B81" s="42" t="s">
        <v>210</v>
      </c>
      <c r="C81" s="11" t="s">
        <v>164</v>
      </c>
      <c r="D81" s="11" t="s">
        <v>244</v>
      </c>
      <c r="E81" s="11" t="s">
        <v>99</v>
      </c>
      <c r="F81" s="8">
        <f>ведомств!F85</f>
        <v>67.7</v>
      </c>
      <c r="G81" s="8">
        <f>ведомств!G85</f>
        <v>70.5</v>
      </c>
      <c r="H81" s="8">
        <f>ведомств!H85</f>
        <v>73.3</v>
      </c>
    </row>
    <row r="82" spans="1:8" s="18" customFormat="1" ht="25.5">
      <c r="A82" s="37" t="s">
        <v>203</v>
      </c>
      <c r="B82" s="24" t="s">
        <v>245</v>
      </c>
      <c r="C82" s="20" t="s">
        <v>164</v>
      </c>
      <c r="D82" s="20" t="s">
        <v>246</v>
      </c>
      <c r="E82" s="20"/>
      <c r="F82" s="9">
        <f>F83</f>
        <v>30</v>
      </c>
      <c r="G82" s="9">
        <f>G83</f>
        <v>31.2</v>
      </c>
      <c r="H82" s="9">
        <f>H83</f>
        <v>32.5</v>
      </c>
    </row>
    <row r="83" spans="1:8" s="18" customFormat="1" ht="24">
      <c r="A83" s="39" t="s">
        <v>204</v>
      </c>
      <c r="B83" s="42" t="s">
        <v>210</v>
      </c>
      <c r="C83" s="11" t="s">
        <v>164</v>
      </c>
      <c r="D83" s="11" t="s">
        <v>246</v>
      </c>
      <c r="E83" s="11" t="s">
        <v>99</v>
      </c>
      <c r="F83" s="8">
        <f>ведомств!F87</f>
        <v>30</v>
      </c>
      <c r="G83" s="8">
        <f>ведомств!G87</f>
        <v>31.2</v>
      </c>
      <c r="H83" s="8">
        <f>ведомств!H87</f>
        <v>32.5</v>
      </c>
    </row>
    <row r="84" spans="1:8" s="16" customFormat="1" ht="14.25" customHeight="1">
      <c r="A84" s="31" t="s">
        <v>35</v>
      </c>
      <c r="B84" s="44" t="s">
        <v>64</v>
      </c>
      <c r="C84" s="33" t="s">
        <v>65</v>
      </c>
      <c r="D84" s="34"/>
      <c r="E84" s="35"/>
      <c r="F84" s="15">
        <f>F85</f>
        <v>4159.1</v>
      </c>
      <c r="G84" s="15">
        <f>G85</f>
        <v>4212.8</v>
      </c>
      <c r="H84" s="15">
        <f>H85</f>
        <v>4385.4</v>
      </c>
    </row>
    <row r="85" spans="1:8" s="18" customFormat="1" ht="13.5" customHeight="1">
      <c r="A85" s="36" t="s">
        <v>45</v>
      </c>
      <c r="B85" s="32" t="s">
        <v>110</v>
      </c>
      <c r="C85" s="33" t="s">
        <v>8</v>
      </c>
      <c r="D85" s="33"/>
      <c r="E85" s="33"/>
      <c r="F85" s="15">
        <f>F88+F86+F90+F92</f>
        <v>4159.1</v>
      </c>
      <c r="G85" s="15">
        <f>G88+G86+G90+G92</f>
        <v>4212.8</v>
      </c>
      <c r="H85" s="15">
        <f>H88+H86+H90+H92</f>
        <v>4385.4</v>
      </c>
    </row>
    <row r="86" spans="1:8" s="16" customFormat="1" ht="29.25" customHeight="1">
      <c r="A86" s="37" t="s">
        <v>46</v>
      </c>
      <c r="B86" s="24" t="s">
        <v>161</v>
      </c>
      <c r="C86" s="38" t="s">
        <v>8</v>
      </c>
      <c r="D86" s="20" t="s">
        <v>249</v>
      </c>
      <c r="E86" s="38"/>
      <c r="F86" s="7">
        <f>F87</f>
        <v>2782</v>
      </c>
      <c r="G86" s="7">
        <f>G87</f>
        <v>2896.1</v>
      </c>
      <c r="H86" s="7">
        <f>H87</f>
        <v>3014.8</v>
      </c>
    </row>
    <row r="87" spans="1:8" s="18" customFormat="1" ht="24">
      <c r="A87" s="39" t="s">
        <v>94</v>
      </c>
      <c r="B87" s="42" t="s">
        <v>210</v>
      </c>
      <c r="C87" s="41" t="s">
        <v>8</v>
      </c>
      <c r="D87" s="41" t="s">
        <v>249</v>
      </c>
      <c r="E87" s="41" t="s">
        <v>99</v>
      </c>
      <c r="F87" s="17">
        <f>ведомств!F91</f>
        <v>2782</v>
      </c>
      <c r="G87" s="17">
        <f>ведомств!G91</f>
        <v>2896.1</v>
      </c>
      <c r="H87" s="17">
        <f>ведомств!H91</f>
        <v>3014.8</v>
      </c>
    </row>
    <row r="88" spans="1:8" s="16" customFormat="1" ht="15">
      <c r="A88" s="37" t="s">
        <v>181</v>
      </c>
      <c r="B88" s="24" t="s">
        <v>134</v>
      </c>
      <c r="C88" s="38" t="s">
        <v>8</v>
      </c>
      <c r="D88" s="20" t="s">
        <v>250</v>
      </c>
      <c r="E88" s="38"/>
      <c r="F88" s="7">
        <f>F89</f>
        <v>1041</v>
      </c>
      <c r="G88" s="7">
        <f>G89</f>
        <v>1083.7</v>
      </c>
      <c r="H88" s="7">
        <f>H89</f>
        <v>1128.1</v>
      </c>
    </row>
    <row r="89" spans="1:8" s="16" customFormat="1" ht="24">
      <c r="A89" s="39" t="s">
        <v>197</v>
      </c>
      <c r="B89" s="42" t="s">
        <v>210</v>
      </c>
      <c r="C89" s="41" t="s">
        <v>118</v>
      </c>
      <c r="D89" s="41" t="s">
        <v>250</v>
      </c>
      <c r="E89" s="41" t="s">
        <v>99</v>
      </c>
      <c r="F89" s="17">
        <f>ведомств!F93</f>
        <v>1041</v>
      </c>
      <c r="G89" s="17">
        <f>ведомств!G93</f>
        <v>1083.7</v>
      </c>
      <c r="H89" s="17">
        <f>ведомств!H93</f>
        <v>1128.1</v>
      </c>
    </row>
    <row r="90" spans="1:8" s="16" customFormat="1" ht="25.5">
      <c r="A90" s="37" t="s">
        <v>183</v>
      </c>
      <c r="B90" s="24" t="s">
        <v>247</v>
      </c>
      <c r="C90" s="38" t="s">
        <v>8</v>
      </c>
      <c r="D90" s="20" t="s">
        <v>271</v>
      </c>
      <c r="E90" s="38"/>
      <c r="F90" s="7">
        <f>F91</f>
        <v>258</v>
      </c>
      <c r="G90" s="7">
        <f>G91</f>
        <v>151.7</v>
      </c>
      <c r="H90" s="7">
        <f>H91</f>
        <v>157.9</v>
      </c>
    </row>
    <row r="91" spans="1:8" s="16" customFormat="1" ht="24">
      <c r="A91" s="39" t="s">
        <v>184</v>
      </c>
      <c r="B91" s="42" t="s">
        <v>210</v>
      </c>
      <c r="C91" s="41" t="s">
        <v>118</v>
      </c>
      <c r="D91" s="41" t="s">
        <v>271</v>
      </c>
      <c r="E91" s="41" t="s">
        <v>99</v>
      </c>
      <c r="F91" s="17">
        <f>ведомств!F95</f>
        <v>258</v>
      </c>
      <c r="G91" s="17">
        <f>ведомств!G95</f>
        <v>151.7</v>
      </c>
      <c r="H91" s="17">
        <f>ведомств!H95</f>
        <v>157.9</v>
      </c>
    </row>
    <row r="92" spans="1:8" s="16" customFormat="1" ht="63.75">
      <c r="A92" s="37" t="s">
        <v>272</v>
      </c>
      <c r="B92" s="24" t="s">
        <v>274</v>
      </c>
      <c r="C92" s="38" t="s">
        <v>8</v>
      </c>
      <c r="D92" s="20" t="s">
        <v>252</v>
      </c>
      <c r="E92" s="38"/>
      <c r="F92" s="7">
        <f>F93</f>
        <v>78.1</v>
      </c>
      <c r="G92" s="7">
        <f>G93</f>
        <v>81.3</v>
      </c>
      <c r="H92" s="7">
        <f>H93</f>
        <v>84.6</v>
      </c>
    </row>
    <row r="93" spans="1:8" s="16" customFormat="1" ht="24">
      <c r="A93" s="39" t="s">
        <v>273</v>
      </c>
      <c r="B93" s="42" t="s">
        <v>210</v>
      </c>
      <c r="C93" s="41" t="s">
        <v>118</v>
      </c>
      <c r="D93" s="41" t="s">
        <v>252</v>
      </c>
      <c r="E93" s="41" t="s">
        <v>99</v>
      </c>
      <c r="F93" s="17">
        <f>ведомств!F97</f>
        <v>78.1</v>
      </c>
      <c r="G93" s="17">
        <f>ведомств!G97</f>
        <v>81.3</v>
      </c>
      <c r="H93" s="17">
        <f>ведомств!H97</f>
        <v>84.6</v>
      </c>
    </row>
    <row r="94" spans="1:8" s="16" customFormat="1" ht="17.25" customHeight="1">
      <c r="A94" s="31" t="s">
        <v>36</v>
      </c>
      <c r="B94" s="44" t="s">
        <v>66</v>
      </c>
      <c r="C94" s="33" t="s">
        <v>67</v>
      </c>
      <c r="D94" s="34"/>
      <c r="E94" s="35"/>
      <c r="F94" s="15">
        <f>F95+F101+F106+F98</f>
        <v>5285.2</v>
      </c>
      <c r="G94" s="15">
        <f>G95+G101+G106+G98</f>
        <v>4945.9</v>
      </c>
      <c r="H94" s="15">
        <f>H95+H101+H106+H98</f>
        <v>5148.599999999999</v>
      </c>
    </row>
    <row r="95" spans="1:8" s="18" customFormat="1" ht="17.25" customHeight="1">
      <c r="A95" s="36" t="s">
        <v>47</v>
      </c>
      <c r="B95" s="32" t="s">
        <v>196</v>
      </c>
      <c r="C95" s="33" t="s">
        <v>195</v>
      </c>
      <c r="D95" s="33"/>
      <c r="E95" s="33"/>
      <c r="F95" s="15">
        <f aca="true" t="shared" si="7" ref="F95:H96">F96</f>
        <v>1137.5</v>
      </c>
      <c r="G95" s="15">
        <f t="shared" si="7"/>
        <v>1184.2</v>
      </c>
      <c r="H95" s="15">
        <f t="shared" si="7"/>
        <v>1232.7</v>
      </c>
    </row>
    <row r="96" spans="1:8" s="16" customFormat="1" ht="25.5">
      <c r="A96" s="37" t="s">
        <v>48</v>
      </c>
      <c r="B96" s="24" t="s">
        <v>275</v>
      </c>
      <c r="C96" s="38" t="s">
        <v>195</v>
      </c>
      <c r="D96" s="20" t="s">
        <v>149</v>
      </c>
      <c r="E96" s="38"/>
      <c r="F96" s="7">
        <f t="shared" si="7"/>
        <v>1137.5</v>
      </c>
      <c r="G96" s="7">
        <f t="shared" si="7"/>
        <v>1184.2</v>
      </c>
      <c r="H96" s="7">
        <f t="shared" si="7"/>
        <v>1232.7</v>
      </c>
    </row>
    <row r="97" spans="1:8" s="18" customFormat="1" ht="13.5" customHeight="1">
      <c r="A97" s="39" t="s">
        <v>95</v>
      </c>
      <c r="B97" s="40" t="s">
        <v>115</v>
      </c>
      <c r="C97" s="41" t="s">
        <v>195</v>
      </c>
      <c r="D97" s="41" t="s">
        <v>149</v>
      </c>
      <c r="E97" s="41" t="s">
        <v>116</v>
      </c>
      <c r="F97" s="17">
        <f>ведомств!F101</f>
        <v>1137.5</v>
      </c>
      <c r="G97" s="17">
        <f>ведомств!G101</f>
        <v>1184.2</v>
      </c>
      <c r="H97" s="17">
        <f>ведомств!H101</f>
        <v>1232.7</v>
      </c>
    </row>
    <row r="98" spans="1:8" s="18" customFormat="1" ht="17.25" customHeight="1">
      <c r="A98" s="36" t="s">
        <v>185</v>
      </c>
      <c r="B98" s="32" t="s">
        <v>211</v>
      </c>
      <c r="C98" s="33" t="s">
        <v>212</v>
      </c>
      <c r="D98" s="33"/>
      <c r="E98" s="33"/>
      <c r="F98" s="15">
        <f aca="true" t="shared" si="8" ref="F98:H99">F99</f>
        <v>804.2</v>
      </c>
      <c r="G98" s="15">
        <f t="shared" si="8"/>
        <v>837.2</v>
      </c>
      <c r="H98" s="15">
        <f t="shared" si="8"/>
        <v>871.5</v>
      </c>
    </row>
    <row r="99" spans="1:8" s="16" customFormat="1" ht="27" customHeight="1">
      <c r="A99" s="37" t="s">
        <v>186</v>
      </c>
      <c r="B99" s="24" t="s">
        <v>253</v>
      </c>
      <c r="C99" s="38" t="s">
        <v>212</v>
      </c>
      <c r="D99" s="20" t="s">
        <v>220</v>
      </c>
      <c r="E99" s="38"/>
      <c r="F99" s="7">
        <f t="shared" si="8"/>
        <v>804.2</v>
      </c>
      <c r="G99" s="7">
        <f t="shared" si="8"/>
        <v>837.2</v>
      </c>
      <c r="H99" s="7">
        <f t="shared" si="8"/>
        <v>871.5</v>
      </c>
    </row>
    <row r="100" spans="1:8" s="18" customFormat="1" ht="13.5" customHeight="1">
      <c r="A100" s="39" t="s">
        <v>198</v>
      </c>
      <c r="B100" s="40" t="s">
        <v>115</v>
      </c>
      <c r="C100" s="41" t="s">
        <v>212</v>
      </c>
      <c r="D100" s="41" t="s">
        <v>220</v>
      </c>
      <c r="E100" s="41" t="s">
        <v>116</v>
      </c>
      <c r="F100" s="17">
        <f>ведомств!F104</f>
        <v>804.2</v>
      </c>
      <c r="G100" s="17">
        <f>ведомств!G104</f>
        <v>837.2</v>
      </c>
      <c r="H100" s="17">
        <f>ведомств!H104</f>
        <v>871.5</v>
      </c>
    </row>
    <row r="101" spans="1:8" s="1" customFormat="1" ht="15.75">
      <c r="A101" s="36" t="s">
        <v>188</v>
      </c>
      <c r="B101" s="32" t="s">
        <v>111</v>
      </c>
      <c r="C101" s="33" t="s">
        <v>10</v>
      </c>
      <c r="D101" s="33"/>
      <c r="E101" s="33"/>
      <c r="F101" s="15">
        <f>F102+F104</f>
        <v>3319.6</v>
      </c>
      <c r="G101" s="15">
        <f>G102+G104</f>
        <v>2899.6000000000004</v>
      </c>
      <c r="H101" s="15">
        <f>H102+H104</f>
        <v>3018.5</v>
      </c>
    </row>
    <row r="102" spans="1:8" s="18" customFormat="1" ht="38.25">
      <c r="A102" s="37" t="s">
        <v>189</v>
      </c>
      <c r="B102" s="24" t="s">
        <v>158</v>
      </c>
      <c r="C102" s="38" t="s">
        <v>10</v>
      </c>
      <c r="D102" s="20" t="s">
        <v>160</v>
      </c>
      <c r="E102" s="38"/>
      <c r="F102" s="7">
        <f>F103</f>
        <v>1993.5</v>
      </c>
      <c r="G102" s="7">
        <f>G103</f>
        <v>2075.3</v>
      </c>
      <c r="H102" s="7">
        <f>H103</f>
        <v>2160.4</v>
      </c>
    </row>
    <row r="103" spans="1:8" s="16" customFormat="1" ht="15" customHeight="1">
      <c r="A103" s="39" t="s">
        <v>190</v>
      </c>
      <c r="B103" s="40" t="s">
        <v>115</v>
      </c>
      <c r="C103" s="41" t="s">
        <v>10</v>
      </c>
      <c r="D103" s="41" t="s">
        <v>160</v>
      </c>
      <c r="E103" s="41" t="s">
        <v>116</v>
      </c>
      <c r="F103" s="17">
        <f>ведомств!F107</f>
        <v>1993.5</v>
      </c>
      <c r="G103" s="17">
        <f>ведомств!G107</f>
        <v>2075.3</v>
      </c>
      <c r="H103" s="17">
        <f>ведомств!H107</f>
        <v>2160.4</v>
      </c>
    </row>
    <row r="104" spans="1:8" s="18" customFormat="1" ht="31.5" customHeight="1">
      <c r="A104" s="37" t="s">
        <v>215</v>
      </c>
      <c r="B104" s="24" t="s">
        <v>136</v>
      </c>
      <c r="C104" s="38" t="s">
        <v>10</v>
      </c>
      <c r="D104" s="20" t="s">
        <v>159</v>
      </c>
      <c r="E104" s="38"/>
      <c r="F104" s="7">
        <f>F105</f>
        <v>1326.1</v>
      </c>
      <c r="G104" s="7">
        <f>G105</f>
        <v>824.3</v>
      </c>
      <c r="H104" s="7">
        <f>H105</f>
        <v>858.1</v>
      </c>
    </row>
    <row r="105" spans="1:8" s="1" customFormat="1" ht="15" customHeight="1">
      <c r="A105" s="39" t="s">
        <v>216</v>
      </c>
      <c r="B105" s="40" t="s">
        <v>115</v>
      </c>
      <c r="C105" s="41" t="s">
        <v>10</v>
      </c>
      <c r="D105" s="41" t="s">
        <v>159</v>
      </c>
      <c r="E105" s="41" t="s">
        <v>116</v>
      </c>
      <c r="F105" s="17">
        <f>ведомств!F109</f>
        <v>1326.1</v>
      </c>
      <c r="G105" s="17">
        <f>ведомств!G109</f>
        <v>824.3</v>
      </c>
      <c r="H105" s="17">
        <f>ведомств!H109</f>
        <v>858.1</v>
      </c>
    </row>
    <row r="106" spans="1:8" s="16" customFormat="1" ht="15.75">
      <c r="A106" s="36" t="s">
        <v>217</v>
      </c>
      <c r="B106" s="32" t="s">
        <v>112</v>
      </c>
      <c r="C106" s="33" t="s">
        <v>29</v>
      </c>
      <c r="D106" s="33"/>
      <c r="E106" s="33"/>
      <c r="F106" s="15">
        <f aca="true" t="shared" si="9" ref="F106:H107">F107</f>
        <v>23.9</v>
      </c>
      <c r="G106" s="15">
        <f t="shared" si="9"/>
        <v>24.9</v>
      </c>
      <c r="H106" s="15">
        <f t="shared" si="9"/>
        <v>25.9</v>
      </c>
    </row>
    <row r="107" spans="1:8" s="18" customFormat="1" ht="38.25">
      <c r="A107" s="37" t="s">
        <v>218</v>
      </c>
      <c r="B107" s="24" t="s">
        <v>135</v>
      </c>
      <c r="C107" s="38" t="s">
        <v>29</v>
      </c>
      <c r="D107" s="20" t="s">
        <v>150</v>
      </c>
      <c r="E107" s="38"/>
      <c r="F107" s="7">
        <f t="shared" si="9"/>
        <v>23.9</v>
      </c>
      <c r="G107" s="7">
        <f t="shared" si="9"/>
        <v>24.9</v>
      </c>
      <c r="H107" s="7">
        <f t="shared" si="9"/>
        <v>25.9</v>
      </c>
    </row>
    <row r="108" spans="1:8" s="16" customFormat="1" ht="15" customHeight="1">
      <c r="A108" s="39" t="s">
        <v>219</v>
      </c>
      <c r="B108" s="40" t="s">
        <v>115</v>
      </c>
      <c r="C108" s="41" t="s">
        <v>29</v>
      </c>
      <c r="D108" s="41" t="s">
        <v>150</v>
      </c>
      <c r="E108" s="41" t="s">
        <v>116</v>
      </c>
      <c r="F108" s="17">
        <f>ведомств!F112</f>
        <v>23.9</v>
      </c>
      <c r="G108" s="17">
        <f>ведомств!G112</f>
        <v>24.9</v>
      </c>
      <c r="H108" s="17">
        <f>ведомств!H112</f>
        <v>25.9</v>
      </c>
    </row>
    <row r="109" spans="1:8" s="18" customFormat="1" ht="13.5" customHeight="1">
      <c r="A109" s="31" t="s">
        <v>191</v>
      </c>
      <c r="B109" s="44" t="s">
        <v>69</v>
      </c>
      <c r="C109" s="33" t="s">
        <v>68</v>
      </c>
      <c r="D109" s="34"/>
      <c r="E109" s="35"/>
      <c r="F109" s="15">
        <f>F110</f>
        <v>975.5</v>
      </c>
      <c r="G109" s="15">
        <f aca="true" t="shared" si="10" ref="G109:H111">G110</f>
        <v>1340.7</v>
      </c>
      <c r="H109" s="15">
        <f t="shared" si="10"/>
        <v>1395.7</v>
      </c>
    </row>
    <row r="110" spans="1:8" s="18" customFormat="1" ht="16.5" customHeight="1">
      <c r="A110" s="36" t="s">
        <v>192</v>
      </c>
      <c r="B110" s="32" t="s">
        <v>152</v>
      </c>
      <c r="C110" s="33" t="s">
        <v>151</v>
      </c>
      <c r="D110" s="33"/>
      <c r="E110" s="33"/>
      <c r="F110" s="15">
        <f>F111</f>
        <v>975.5</v>
      </c>
      <c r="G110" s="15">
        <f t="shared" si="10"/>
        <v>1340.7</v>
      </c>
      <c r="H110" s="15">
        <f t="shared" si="10"/>
        <v>1395.7</v>
      </c>
    </row>
    <row r="111" spans="1:8" s="16" customFormat="1" ht="45.75" customHeight="1">
      <c r="A111" s="37" t="s">
        <v>193</v>
      </c>
      <c r="B111" s="24" t="s">
        <v>199</v>
      </c>
      <c r="C111" s="38" t="s">
        <v>151</v>
      </c>
      <c r="D111" s="20" t="s">
        <v>200</v>
      </c>
      <c r="E111" s="38"/>
      <c r="F111" s="7">
        <f>F112</f>
        <v>975.5</v>
      </c>
      <c r="G111" s="7">
        <f t="shared" si="10"/>
        <v>1340.7</v>
      </c>
      <c r="H111" s="7">
        <f t="shared" si="10"/>
        <v>1395.7</v>
      </c>
    </row>
    <row r="112" spans="1:8" s="18" customFormat="1" ht="24">
      <c r="A112" s="39" t="s">
        <v>95</v>
      </c>
      <c r="B112" s="42" t="s">
        <v>210</v>
      </c>
      <c r="C112" s="41" t="s">
        <v>151</v>
      </c>
      <c r="D112" s="41" t="s">
        <v>200</v>
      </c>
      <c r="E112" s="41" t="s">
        <v>99</v>
      </c>
      <c r="F112" s="17">
        <f>ведомств!F116</f>
        <v>975.5</v>
      </c>
      <c r="G112" s="17">
        <f>ведомств!G116</f>
        <v>1340.7</v>
      </c>
      <c r="H112" s="17">
        <f>ведомств!H116</f>
        <v>1395.7</v>
      </c>
    </row>
    <row r="113" spans="1:8" s="18" customFormat="1" ht="13.5" customHeight="1">
      <c r="A113" s="31" t="s">
        <v>254</v>
      </c>
      <c r="B113" s="44" t="s">
        <v>255</v>
      </c>
      <c r="C113" s="33" t="s">
        <v>256</v>
      </c>
      <c r="D113" s="34"/>
      <c r="E113" s="35"/>
      <c r="F113" s="15">
        <f aca="true" t="shared" si="11" ref="F113:H115">F114</f>
        <v>216.4</v>
      </c>
      <c r="G113" s="15">
        <f t="shared" si="11"/>
        <v>433.5</v>
      </c>
      <c r="H113" s="15">
        <f t="shared" si="11"/>
        <v>451.2</v>
      </c>
    </row>
    <row r="114" spans="1:8" s="18" customFormat="1" ht="16.5" customHeight="1">
      <c r="A114" s="36" t="s">
        <v>257</v>
      </c>
      <c r="B114" s="32" t="s">
        <v>258</v>
      </c>
      <c r="C114" s="33" t="s">
        <v>259</v>
      </c>
      <c r="D114" s="33"/>
      <c r="E114" s="33"/>
      <c r="F114" s="15">
        <f t="shared" si="11"/>
        <v>216.4</v>
      </c>
      <c r="G114" s="15">
        <f t="shared" si="11"/>
        <v>433.5</v>
      </c>
      <c r="H114" s="15">
        <f t="shared" si="11"/>
        <v>451.2</v>
      </c>
    </row>
    <row r="115" spans="1:8" s="16" customFormat="1" ht="53.25" customHeight="1">
      <c r="A115" s="37" t="s">
        <v>260</v>
      </c>
      <c r="B115" s="24" t="s">
        <v>261</v>
      </c>
      <c r="C115" s="38" t="s">
        <v>259</v>
      </c>
      <c r="D115" s="20" t="s">
        <v>262</v>
      </c>
      <c r="E115" s="38"/>
      <c r="F115" s="7">
        <f t="shared" si="11"/>
        <v>216.4</v>
      </c>
      <c r="G115" s="7">
        <f t="shared" si="11"/>
        <v>433.5</v>
      </c>
      <c r="H115" s="7">
        <f t="shared" si="11"/>
        <v>451.2</v>
      </c>
    </row>
    <row r="116" spans="1:8" s="18" customFormat="1" ht="24">
      <c r="A116" s="39" t="s">
        <v>263</v>
      </c>
      <c r="B116" s="42" t="s">
        <v>210</v>
      </c>
      <c r="C116" s="41" t="s">
        <v>259</v>
      </c>
      <c r="D116" s="41" t="s">
        <v>262</v>
      </c>
      <c r="E116" s="41" t="s">
        <v>99</v>
      </c>
      <c r="F116" s="17">
        <f>ведомств!F120</f>
        <v>216.4</v>
      </c>
      <c r="G116" s="17">
        <f>ведомств!G120</f>
        <v>433.5</v>
      </c>
      <c r="H116" s="17">
        <f>ведомств!H120</f>
        <v>451.2</v>
      </c>
    </row>
    <row r="117" spans="1:8" s="48" customFormat="1" ht="15" customHeight="1">
      <c r="A117" s="45" t="s">
        <v>282</v>
      </c>
      <c r="B117" s="45"/>
      <c r="C117" s="46"/>
      <c r="D117" s="46"/>
      <c r="E117" s="46"/>
      <c r="F117" s="47">
        <f>F9+F40+F44+F54+F63+F67+F84+F94+F109+F113</f>
        <v>89856.8</v>
      </c>
      <c r="G117" s="47">
        <f>G9+G40+G44+G54+G63+G67+G84+G94+G109+G113</f>
        <v>89971.99999999999</v>
      </c>
      <c r="H117" s="47">
        <f>H9+H40+H44+H54+H63+H67+H84+H94+H109+H113</f>
        <v>91269</v>
      </c>
    </row>
    <row r="118" spans="1:8" s="48" customFormat="1" ht="15" customHeight="1">
      <c r="A118" s="49" t="s">
        <v>280</v>
      </c>
      <c r="B118" s="45"/>
      <c r="C118" s="46"/>
      <c r="D118" s="46"/>
      <c r="E118" s="46"/>
      <c r="F118" s="47"/>
      <c r="G118" s="47">
        <f>ведомств!G122</f>
        <v>2305.6</v>
      </c>
      <c r="H118" s="47">
        <f>ведомств!H122</f>
        <v>4800.8</v>
      </c>
    </row>
    <row r="119" spans="1:8" s="48" customFormat="1" ht="15.75" customHeight="1">
      <c r="A119" s="45" t="s">
        <v>281</v>
      </c>
      <c r="B119" s="45"/>
      <c r="C119" s="46"/>
      <c r="D119" s="46"/>
      <c r="E119" s="46"/>
      <c r="F119" s="47">
        <f>F117+F118</f>
        <v>89856.8</v>
      </c>
      <c r="G119" s="47">
        <f>G117+G118</f>
        <v>92277.59999999999</v>
      </c>
      <c r="H119" s="47">
        <f>H117+H118</f>
        <v>96069.8</v>
      </c>
    </row>
    <row r="120" spans="1:8" s="18" customFormat="1" ht="13.5" customHeight="1">
      <c r="A120" s="2"/>
      <c r="B120" s="2"/>
      <c r="C120" s="12"/>
      <c r="D120" s="12"/>
      <c r="E120" s="12"/>
      <c r="F120" s="4"/>
      <c r="G120" s="4"/>
      <c r="H120" s="4"/>
    </row>
    <row r="121" spans="1:8" s="18" customFormat="1" ht="18" customHeight="1">
      <c r="A121" s="2"/>
      <c r="B121" s="2"/>
      <c r="C121" s="12"/>
      <c r="D121" s="12"/>
      <c r="E121" s="12"/>
      <c r="F121" s="4"/>
      <c r="G121" s="4"/>
      <c r="H121" s="4"/>
    </row>
    <row r="122" spans="1:8" s="16" customFormat="1" ht="15">
      <c r="A122" s="2"/>
      <c r="B122" s="2"/>
      <c r="C122" s="12"/>
      <c r="D122" s="12"/>
      <c r="E122" s="12"/>
      <c r="F122" s="4"/>
      <c r="G122" s="4"/>
      <c r="H122" s="4"/>
    </row>
    <row r="123" spans="1:8" s="16" customFormat="1" ht="15">
      <c r="A123" s="2"/>
      <c r="B123" s="2"/>
      <c r="C123" s="12"/>
      <c r="D123" s="12"/>
      <c r="E123" s="12"/>
      <c r="F123" s="4"/>
      <c r="G123" s="4"/>
      <c r="H123" s="4"/>
    </row>
    <row r="124" spans="1:8" s="1" customFormat="1" ht="12.75">
      <c r="A124" s="2"/>
      <c r="B124" s="2"/>
      <c r="C124" s="12"/>
      <c r="D124" s="12"/>
      <c r="E124" s="12"/>
      <c r="F124" s="4"/>
      <c r="G124" s="4"/>
      <c r="H124" s="4"/>
    </row>
    <row r="125" spans="1:8" s="18" customFormat="1" ht="16.5" customHeight="1">
      <c r="A125" s="2"/>
      <c r="B125" s="2"/>
      <c r="C125" s="12"/>
      <c r="D125" s="12"/>
      <c r="E125" s="12"/>
      <c r="F125" s="4"/>
      <c r="G125" s="4"/>
      <c r="H125" s="4"/>
    </row>
    <row r="126" spans="1:8" s="19" customFormat="1" ht="15.75">
      <c r="A126" s="2"/>
      <c r="B126" s="2"/>
      <c r="C126" s="12"/>
      <c r="D126" s="12"/>
      <c r="E126" s="12"/>
      <c r="F126" s="4"/>
      <c r="G126" s="4"/>
      <c r="H126" s="4"/>
    </row>
    <row r="127" spans="3:5" ht="12.75">
      <c r="C127" s="12"/>
      <c r="D127" s="12"/>
      <c r="E127" s="12"/>
    </row>
    <row r="128" spans="1:5" s="4" customFormat="1" ht="12.75">
      <c r="A128" s="2"/>
      <c r="B128" s="2"/>
      <c r="C128" s="12"/>
      <c r="D128" s="12"/>
      <c r="E128" s="12"/>
    </row>
    <row r="129" spans="1:5" s="4" customFormat="1" ht="12.75">
      <c r="A129" s="2"/>
      <c r="B129" s="2"/>
      <c r="C129" s="12"/>
      <c r="D129" s="12"/>
      <c r="E129" s="12"/>
    </row>
    <row r="130" spans="1:5" s="4" customFormat="1" ht="12.75">
      <c r="A130" s="2"/>
      <c r="B130" s="2"/>
      <c r="C130" s="12"/>
      <c r="D130" s="12"/>
      <c r="E130" s="12"/>
    </row>
    <row r="131" spans="1:5" s="4" customFormat="1" ht="12.75">
      <c r="A131" s="2"/>
      <c r="B131" s="2"/>
      <c r="C131" s="12"/>
      <c r="D131" s="12"/>
      <c r="E131" s="12"/>
    </row>
    <row r="132" spans="1:5" s="4" customFormat="1" ht="12.75">
      <c r="A132" s="2"/>
      <c r="B132" s="2"/>
      <c r="C132" s="12"/>
      <c r="D132" s="12"/>
      <c r="E132" s="12"/>
    </row>
    <row r="133" spans="1:5" s="4" customFormat="1" ht="12.75">
      <c r="A133" s="2"/>
      <c r="B133" s="2"/>
      <c r="C133" s="12"/>
      <c r="D133" s="12"/>
      <c r="E133" s="12"/>
    </row>
    <row r="134" spans="1:5" s="4" customFormat="1" ht="12.75">
      <c r="A134" s="2"/>
      <c r="B134" s="2"/>
      <c r="C134" s="12"/>
      <c r="D134" s="12"/>
      <c r="E134" s="12"/>
    </row>
    <row r="135" spans="1:5" s="4" customFormat="1" ht="12.75">
      <c r="A135" s="2"/>
      <c r="B135" s="2"/>
      <c r="C135" s="12"/>
      <c r="D135" s="12"/>
      <c r="E135" s="12"/>
    </row>
    <row r="136" spans="1:5" s="4" customFormat="1" ht="12.75">
      <c r="A136" s="2"/>
      <c r="B136" s="2"/>
      <c r="C136" s="12"/>
      <c r="D136" s="12"/>
      <c r="E136" s="12"/>
    </row>
    <row r="137" spans="1:5" s="4" customFormat="1" ht="12.75">
      <c r="A137" s="2"/>
      <c r="B137" s="2"/>
      <c r="C137" s="12"/>
      <c r="D137" s="12"/>
      <c r="E137" s="12"/>
    </row>
    <row r="138" spans="1:5" s="4" customFormat="1" ht="12.75">
      <c r="A138" s="2"/>
      <c r="B138" s="2"/>
      <c r="C138" s="12"/>
      <c r="D138" s="12"/>
      <c r="E138" s="12"/>
    </row>
    <row r="139" spans="1:5" s="4" customFormat="1" ht="12.75">
      <c r="A139" s="2"/>
      <c r="B139" s="2"/>
      <c r="C139" s="12"/>
      <c r="D139" s="12"/>
      <c r="E139" s="12"/>
    </row>
    <row r="140" spans="1:5" s="4" customFormat="1" ht="12.75">
      <c r="A140" s="2"/>
      <c r="B140" s="2"/>
      <c r="C140" s="12"/>
      <c r="D140" s="12"/>
      <c r="E140" s="12"/>
    </row>
    <row r="141" spans="1:5" s="4" customFormat="1" ht="12.75">
      <c r="A141" s="2"/>
      <c r="B141" s="2"/>
      <c r="C141" s="12"/>
      <c r="D141" s="12"/>
      <c r="E141" s="12"/>
    </row>
    <row r="142" spans="1:5" s="4" customFormat="1" ht="12.75">
      <c r="A142" s="2"/>
      <c r="B142" s="2"/>
      <c r="C142" s="12"/>
      <c r="D142" s="12"/>
      <c r="E142" s="12"/>
    </row>
    <row r="143" spans="1:5" s="4" customFormat="1" ht="12.75">
      <c r="A143" s="2"/>
      <c r="B143" s="2"/>
      <c r="C143" s="12"/>
      <c r="D143" s="12"/>
      <c r="E143" s="12"/>
    </row>
    <row r="144" spans="1:5" s="4" customFormat="1" ht="12.75">
      <c r="A144" s="2"/>
      <c r="B144" s="2"/>
      <c r="C144" s="12"/>
      <c r="D144" s="12"/>
      <c r="E144" s="12"/>
    </row>
    <row r="145" spans="1:5" s="4" customFormat="1" ht="12.75">
      <c r="A145" s="2"/>
      <c r="B145" s="2"/>
      <c r="C145" s="12"/>
      <c r="D145" s="12"/>
      <c r="E145" s="12"/>
    </row>
    <row r="146" spans="1:5" s="4" customFormat="1" ht="12.75">
      <c r="A146" s="2"/>
      <c r="B146" s="2"/>
      <c r="C146" s="12"/>
      <c r="D146" s="12"/>
      <c r="E146" s="12"/>
    </row>
    <row r="147" spans="1:5" s="4" customFormat="1" ht="12.75">
      <c r="A147" s="2"/>
      <c r="B147" s="2"/>
      <c r="C147" s="12"/>
      <c r="D147" s="12"/>
      <c r="E147" s="12"/>
    </row>
    <row r="148" spans="1:5" s="4" customFormat="1" ht="12.75">
      <c r="A148" s="2"/>
      <c r="B148" s="2"/>
      <c r="C148" s="12"/>
      <c r="D148" s="12"/>
      <c r="E148" s="12"/>
    </row>
    <row r="149" spans="1:5" s="4" customFormat="1" ht="12.75">
      <c r="A149" s="2"/>
      <c r="B149" s="2"/>
      <c r="C149" s="12"/>
      <c r="D149" s="12"/>
      <c r="E149" s="12"/>
    </row>
    <row r="150" spans="1:5" s="4" customFormat="1" ht="12.75">
      <c r="A150" s="2"/>
      <c r="B150" s="2"/>
      <c r="C150" s="12"/>
      <c r="D150" s="12"/>
      <c r="E150" s="12"/>
    </row>
    <row r="151" spans="1:5" s="4" customFormat="1" ht="12.75">
      <c r="A151" s="2"/>
      <c r="B151" s="2"/>
      <c r="C151" s="12"/>
      <c r="D151" s="12"/>
      <c r="E151" s="12"/>
    </row>
    <row r="152" spans="1:5" s="4" customFormat="1" ht="12.75">
      <c r="A152" s="2"/>
      <c r="B152" s="2"/>
      <c r="C152" s="12"/>
      <c r="D152" s="12"/>
      <c r="E152" s="12"/>
    </row>
    <row r="153" spans="1:5" s="4" customFormat="1" ht="12.75">
      <c r="A153" s="2"/>
      <c r="B153" s="2"/>
      <c r="C153" s="12"/>
      <c r="D153" s="12"/>
      <c r="E153" s="12"/>
    </row>
    <row r="154" spans="1:5" s="4" customFormat="1" ht="12.75">
      <c r="A154" s="2"/>
      <c r="B154" s="2"/>
      <c r="C154" s="12"/>
      <c r="D154" s="12"/>
      <c r="E154" s="12"/>
    </row>
    <row r="155" spans="1:5" s="4" customFormat="1" ht="12.75">
      <c r="A155" s="2"/>
      <c r="B155" s="2"/>
      <c r="C155" s="12"/>
      <c r="D155" s="12"/>
      <c r="E155" s="12"/>
    </row>
    <row r="156" spans="1:5" s="4" customFormat="1" ht="12.75">
      <c r="A156" s="2"/>
      <c r="B156" s="2"/>
      <c r="C156" s="12"/>
      <c r="D156" s="12"/>
      <c r="E156" s="12"/>
    </row>
    <row r="157" spans="1:5" s="4" customFormat="1" ht="12.75">
      <c r="A157" s="2"/>
      <c r="B157" s="2"/>
      <c r="C157" s="12"/>
      <c r="D157" s="12"/>
      <c r="E157" s="12"/>
    </row>
    <row r="158" spans="1:5" s="4" customFormat="1" ht="12.75">
      <c r="A158" s="2"/>
      <c r="B158" s="2"/>
      <c r="C158" s="12"/>
      <c r="D158" s="12"/>
      <c r="E158" s="12"/>
    </row>
    <row r="159" spans="1:5" s="4" customFormat="1" ht="12.75">
      <c r="A159" s="2"/>
      <c r="B159" s="2"/>
      <c r="C159" s="12"/>
      <c r="D159" s="12"/>
      <c r="E159" s="12"/>
    </row>
    <row r="160" spans="1:5" s="4" customFormat="1" ht="12.75">
      <c r="A160" s="2"/>
      <c r="B160" s="2"/>
      <c r="C160" s="12"/>
      <c r="D160" s="12"/>
      <c r="E160" s="12"/>
    </row>
    <row r="161" spans="1:5" s="4" customFormat="1" ht="12.75">
      <c r="A161" s="2"/>
      <c r="B161" s="2"/>
      <c r="C161" s="12"/>
      <c r="D161" s="12"/>
      <c r="E161" s="12"/>
    </row>
    <row r="162" spans="1:5" s="4" customFormat="1" ht="12.75">
      <c r="A162" s="2"/>
      <c r="B162" s="2"/>
      <c r="C162" s="12"/>
      <c r="D162" s="12"/>
      <c r="E162" s="12"/>
    </row>
    <row r="163" spans="1:5" s="4" customFormat="1" ht="12.75">
      <c r="A163" s="2"/>
      <c r="B163" s="2"/>
      <c r="C163" s="12"/>
      <c r="D163" s="12"/>
      <c r="E163" s="12"/>
    </row>
    <row r="164" spans="1:5" s="4" customFormat="1" ht="12.75">
      <c r="A164" s="2"/>
      <c r="B164" s="2"/>
      <c r="C164" s="12"/>
      <c r="D164" s="12"/>
      <c r="E164" s="12"/>
    </row>
    <row r="165" spans="1:5" s="4" customFormat="1" ht="12.75">
      <c r="A165" s="2"/>
      <c r="B165" s="2"/>
      <c r="C165" s="12"/>
      <c r="D165" s="12"/>
      <c r="E165" s="12"/>
    </row>
    <row r="166" spans="1:5" s="4" customFormat="1" ht="12.75">
      <c r="A166" s="2"/>
      <c r="B166" s="2"/>
      <c r="C166" s="12"/>
      <c r="D166" s="12"/>
      <c r="E166" s="12"/>
    </row>
    <row r="167" spans="1:5" s="4" customFormat="1" ht="12.75">
      <c r="A167" s="2"/>
      <c r="B167" s="2"/>
      <c r="C167" s="12"/>
      <c r="D167" s="12"/>
      <c r="E167" s="12"/>
    </row>
    <row r="168" spans="1:5" s="4" customFormat="1" ht="12.75">
      <c r="A168" s="2"/>
      <c r="B168" s="2"/>
      <c r="C168" s="12"/>
      <c r="D168" s="12"/>
      <c r="E168" s="12"/>
    </row>
    <row r="169" spans="1:5" s="4" customFormat="1" ht="12.75">
      <c r="A169" s="2"/>
      <c r="B169" s="2"/>
      <c r="C169" s="12"/>
      <c r="D169" s="12"/>
      <c r="E169" s="12"/>
    </row>
    <row r="170" spans="1:5" s="4" customFormat="1" ht="12.75">
      <c r="A170" s="2"/>
      <c r="B170" s="2"/>
      <c r="C170" s="12"/>
      <c r="D170" s="12"/>
      <c r="E170" s="12"/>
    </row>
    <row r="171" spans="1:5" s="4" customFormat="1" ht="12.75">
      <c r="A171" s="2"/>
      <c r="B171" s="2"/>
      <c r="C171" s="12"/>
      <c r="D171" s="12"/>
      <c r="E171" s="12"/>
    </row>
    <row r="172" spans="1:5" s="4" customFormat="1" ht="12.75">
      <c r="A172" s="2"/>
      <c r="B172" s="2"/>
      <c r="C172" s="12"/>
      <c r="D172" s="12"/>
      <c r="E172" s="12"/>
    </row>
    <row r="173" spans="1:5" s="4" customFormat="1" ht="12.75">
      <c r="A173" s="2"/>
      <c r="B173" s="2"/>
      <c r="C173" s="12"/>
      <c r="D173" s="12"/>
      <c r="E173" s="12"/>
    </row>
    <row r="174" spans="1:5" s="4" customFormat="1" ht="12.75">
      <c r="A174" s="2"/>
      <c r="B174" s="2"/>
      <c r="C174" s="12"/>
      <c r="D174" s="12"/>
      <c r="E174" s="12"/>
    </row>
    <row r="175" spans="1:5" s="4" customFormat="1" ht="12.75">
      <c r="A175" s="2"/>
      <c r="B175" s="2"/>
      <c r="C175" s="12"/>
      <c r="D175" s="12"/>
      <c r="E175" s="12"/>
    </row>
    <row r="176" spans="1:5" s="4" customFormat="1" ht="12.75">
      <c r="A176" s="2"/>
      <c r="B176" s="2"/>
      <c r="C176" s="12"/>
      <c r="D176" s="12"/>
      <c r="E176" s="12"/>
    </row>
    <row r="177" spans="1:5" s="4" customFormat="1" ht="12.75">
      <c r="A177" s="2"/>
      <c r="B177" s="2"/>
      <c r="C177" s="12"/>
      <c r="D177" s="12"/>
      <c r="E177" s="12"/>
    </row>
    <row r="178" spans="1:5" s="4" customFormat="1" ht="12.75">
      <c r="A178" s="2"/>
      <c r="B178" s="2"/>
      <c r="C178" s="12"/>
      <c r="D178" s="12"/>
      <c r="E178" s="12"/>
    </row>
    <row r="179" spans="1:5" s="4" customFormat="1" ht="12.75">
      <c r="A179" s="2"/>
      <c r="B179" s="2"/>
      <c r="C179" s="12"/>
      <c r="D179" s="12"/>
      <c r="E179" s="12"/>
    </row>
    <row r="180" spans="1:5" s="4" customFormat="1" ht="12.75">
      <c r="A180" s="2"/>
      <c r="B180" s="2"/>
      <c r="C180" s="12"/>
      <c r="D180" s="12"/>
      <c r="E180" s="12"/>
    </row>
    <row r="181" spans="1:5" s="4" customFormat="1" ht="12.75">
      <c r="A181" s="2"/>
      <c r="B181" s="2"/>
      <c r="C181" s="12"/>
      <c r="D181" s="12"/>
      <c r="E181" s="12"/>
    </row>
    <row r="182" spans="1:5" s="4" customFormat="1" ht="12.75">
      <c r="A182" s="2"/>
      <c r="B182" s="2"/>
      <c r="C182" s="12"/>
      <c r="D182" s="12"/>
      <c r="E182" s="12"/>
    </row>
    <row r="183" spans="1:5" s="4" customFormat="1" ht="12.75">
      <c r="A183" s="2"/>
      <c r="B183" s="2"/>
      <c r="C183" s="12"/>
      <c r="D183" s="12"/>
      <c r="E183" s="12"/>
    </row>
    <row r="184" spans="1:5" s="4" customFormat="1" ht="12.75">
      <c r="A184" s="2"/>
      <c r="B184" s="2"/>
      <c r="C184" s="12"/>
      <c r="D184" s="12"/>
      <c r="E184" s="12"/>
    </row>
    <row r="185" spans="1:5" s="4" customFormat="1" ht="12.75">
      <c r="A185" s="2"/>
      <c r="B185" s="2"/>
      <c r="C185" s="12"/>
      <c r="D185" s="12"/>
      <c r="E185" s="12"/>
    </row>
    <row r="186" spans="1:5" s="4" customFormat="1" ht="12.75">
      <c r="A186" s="2"/>
      <c r="B186" s="2"/>
      <c r="C186" s="12"/>
      <c r="D186" s="12"/>
      <c r="E186" s="12"/>
    </row>
    <row r="187" spans="1:5" s="4" customFormat="1" ht="12.75">
      <c r="A187" s="2"/>
      <c r="B187" s="2"/>
      <c r="C187" s="12"/>
      <c r="D187" s="12"/>
      <c r="E187" s="12"/>
    </row>
    <row r="188" spans="1:5" s="4" customFormat="1" ht="12.75">
      <c r="A188" s="2"/>
      <c r="B188" s="2"/>
      <c r="C188" s="12"/>
      <c r="D188" s="12"/>
      <c r="E188" s="12"/>
    </row>
    <row r="189" spans="1:5" s="4" customFormat="1" ht="12.75">
      <c r="A189" s="2"/>
      <c r="B189" s="2"/>
      <c r="C189" s="12"/>
      <c r="D189" s="12"/>
      <c r="E189" s="12"/>
    </row>
    <row r="190" spans="1:5" s="4" customFormat="1" ht="12.75">
      <c r="A190" s="2"/>
      <c r="B190" s="2"/>
      <c r="C190" s="12"/>
      <c r="D190" s="12"/>
      <c r="E190" s="12"/>
    </row>
    <row r="191" spans="1:5" s="4" customFormat="1" ht="12.75">
      <c r="A191" s="2"/>
      <c r="B191" s="2"/>
      <c r="C191" s="12"/>
      <c r="D191" s="12"/>
      <c r="E191" s="12"/>
    </row>
    <row r="192" spans="1:5" s="4" customFormat="1" ht="12.75">
      <c r="A192" s="2"/>
      <c r="B192" s="2"/>
      <c r="C192" s="12"/>
      <c r="D192" s="12"/>
      <c r="E192" s="12"/>
    </row>
    <row r="193" spans="1:5" s="4" customFormat="1" ht="12.75">
      <c r="A193" s="2"/>
      <c r="B193" s="2"/>
      <c r="C193" s="12"/>
      <c r="D193" s="12"/>
      <c r="E193" s="12"/>
    </row>
    <row r="194" spans="1:5" s="4" customFormat="1" ht="12.75">
      <c r="A194" s="2"/>
      <c r="B194" s="2"/>
      <c r="C194" s="12"/>
      <c r="D194" s="12"/>
      <c r="E194" s="12"/>
    </row>
    <row r="195" spans="1:5" s="4" customFormat="1" ht="12.75">
      <c r="A195" s="2"/>
      <c r="B195" s="2"/>
      <c r="C195" s="12"/>
      <c r="D195" s="12"/>
      <c r="E195" s="12"/>
    </row>
    <row r="196" spans="1:5" s="4" customFormat="1" ht="12.75">
      <c r="A196" s="2"/>
      <c r="B196" s="2"/>
      <c r="C196" s="12"/>
      <c r="D196" s="12"/>
      <c r="E196" s="12"/>
    </row>
    <row r="197" spans="1:5" s="4" customFormat="1" ht="12.75">
      <c r="A197" s="2"/>
      <c r="B197" s="2"/>
      <c r="C197" s="12"/>
      <c r="D197" s="12"/>
      <c r="E197" s="12"/>
    </row>
    <row r="198" spans="1:5" s="4" customFormat="1" ht="12.75">
      <c r="A198" s="2"/>
      <c r="B198" s="2"/>
      <c r="C198" s="12"/>
      <c r="D198" s="12"/>
      <c r="E198" s="12"/>
    </row>
    <row r="199" spans="1:5" s="4" customFormat="1" ht="12.75">
      <c r="A199" s="2"/>
      <c r="B199" s="2"/>
      <c r="C199" s="12"/>
      <c r="D199" s="12"/>
      <c r="E199" s="12"/>
    </row>
    <row r="200" spans="1:5" s="4" customFormat="1" ht="12.75">
      <c r="A200" s="2"/>
      <c r="B200" s="2"/>
      <c r="C200" s="12"/>
      <c r="D200" s="12"/>
      <c r="E200" s="12"/>
    </row>
    <row r="201" spans="1:5" s="4" customFormat="1" ht="12.75">
      <c r="A201" s="2"/>
      <c r="B201" s="2"/>
      <c r="C201" s="12"/>
      <c r="D201" s="12"/>
      <c r="E201" s="12"/>
    </row>
    <row r="202" spans="1:5" s="4" customFormat="1" ht="12.75">
      <c r="A202" s="2"/>
      <c r="B202" s="2"/>
      <c r="C202" s="12"/>
      <c r="D202" s="12"/>
      <c r="E202" s="12"/>
    </row>
    <row r="203" spans="1:5" s="4" customFormat="1" ht="12.75">
      <c r="A203" s="2"/>
      <c r="B203" s="2"/>
      <c r="C203" s="12"/>
      <c r="D203" s="12"/>
      <c r="E203" s="12"/>
    </row>
    <row r="204" spans="1:5" s="4" customFormat="1" ht="12.75">
      <c r="A204" s="2"/>
      <c r="B204" s="2"/>
      <c r="C204" s="12"/>
      <c r="D204" s="12"/>
      <c r="E204" s="12"/>
    </row>
    <row r="205" spans="1:5" s="4" customFormat="1" ht="12.75">
      <c r="A205" s="2"/>
      <c r="B205" s="2"/>
      <c r="C205" s="12"/>
      <c r="D205" s="12"/>
      <c r="E205" s="12"/>
    </row>
    <row r="206" spans="1:5" s="4" customFormat="1" ht="12.75">
      <c r="A206" s="2"/>
      <c r="B206" s="2"/>
      <c r="C206" s="12"/>
      <c r="D206" s="12"/>
      <c r="E206" s="12"/>
    </row>
    <row r="207" spans="1:5" s="4" customFormat="1" ht="12.75">
      <c r="A207" s="2"/>
      <c r="B207" s="2"/>
      <c r="C207" s="12"/>
      <c r="D207" s="12"/>
      <c r="E207" s="12"/>
    </row>
    <row r="208" spans="1:5" s="4" customFormat="1" ht="12.75">
      <c r="A208" s="2"/>
      <c r="B208" s="2"/>
      <c r="C208" s="12"/>
      <c r="D208" s="12"/>
      <c r="E208" s="12"/>
    </row>
    <row r="209" spans="1:5" s="4" customFormat="1" ht="12.75">
      <c r="A209" s="2"/>
      <c r="B209" s="2"/>
      <c r="C209" s="12"/>
      <c r="D209" s="12"/>
      <c r="E209" s="12"/>
    </row>
    <row r="210" spans="1:5" s="4" customFormat="1" ht="12.75">
      <c r="A210" s="2"/>
      <c r="B210" s="2"/>
      <c r="C210" s="12"/>
      <c r="D210" s="12"/>
      <c r="E210" s="12"/>
    </row>
    <row r="211" spans="1:5" s="4" customFormat="1" ht="12.75">
      <c r="A211" s="2"/>
      <c r="B211" s="2"/>
      <c r="C211" s="12"/>
      <c r="D211" s="12"/>
      <c r="E211" s="12"/>
    </row>
    <row r="212" spans="1:5" s="4" customFormat="1" ht="12.75">
      <c r="A212" s="2"/>
      <c r="B212" s="2"/>
      <c r="C212" s="12"/>
      <c r="D212" s="12"/>
      <c r="E212" s="12"/>
    </row>
    <row r="213" spans="1:5" s="4" customFormat="1" ht="12.75">
      <c r="A213" s="2"/>
      <c r="B213" s="2"/>
      <c r="C213" s="12"/>
      <c r="D213" s="12"/>
      <c r="E213" s="12"/>
    </row>
    <row r="214" spans="1:5" s="4" customFormat="1" ht="12.75">
      <c r="A214" s="2"/>
      <c r="B214" s="2"/>
      <c r="C214" s="12"/>
      <c r="D214" s="12"/>
      <c r="E214" s="12"/>
    </row>
    <row r="215" spans="1:5" s="4" customFormat="1" ht="12.75">
      <c r="A215" s="2"/>
      <c r="B215" s="2"/>
      <c r="C215" s="12"/>
      <c r="D215" s="12"/>
      <c r="E215" s="12"/>
    </row>
    <row r="216" spans="1:5" s="4" customFormat="1" ht="12.75">
      <c r="A216" s="2"/>
      <c r="B216" s="2"/>
      <c r="C216" s="12"/>
      <c r="D216" s="12"/>
      <c r="E216" s="12"/>
    </row>
    <row r="217" spans="1:5" s="4" customFormat="1" ht="12.75">
      <c r="A217" s="2"/>
      <c r="B217" s="2"/>
      <c r="C217" s="12"/>
      <c r="D217" s="12"/>
      <c r="E217" s="12"/>
    </row>
    <row r="218" spans="1:5" s="4" customFormat="1" ht="12.75">
      <c r="A218" s="2"/>
      <c r="B218" s="2"/>
      <c r="C218" s="12"/>
      <c r="D218" s="12"/>
      <c r="E218" s="12"/>
    </row>
    <row r="219" spans="1:5" s="4" customFormat="1" ht="12.75">
      <c r="A219" s="2"/>
      <c r="B219" s="2"/>
      <c r="C219" s="12"/>
      <c r="D219" s="12"/>
      <c r="E219" s="12"/>
    </row>
    <row r="220" spans="1:5" s="4" customFormat="1" ht="12.75">
      <c r="A220" s="2"/>
      <c r="B220" s="2"/>
      <c r="C220" s="12"/>
      <c r="D220" s="12"/>
      <c r="E220" s="12"/>
    </row>
    <row r="221" spans="1:5" s="4" customFormat="1" ht="12.75">
      <c r="A221" s="2"/>
      <c r="B221" s="2"/>
      <c r="C221" s="12"/>
      <c r="D221" s="12"/>
      <c r="E221" s="12"/>
    </row>
    <row r="222" spans="1:5" s="4" customFormat="1" ht="12.75">
      <c r="A222" s="2"/>
      <c r="B222" s="2"/>
      <c r="C222" s="12"/>
      <c r="D222" s="12"/>
      <c r="E222" s="12"/>
    </row>
    <row r="223" spans="1:5" s="4" customFormat="1" ht="12.75">
      <c r="A223" s="2"/>
      <c r="B223" s="2"/>
      <c r="C223" s="12"/>
      <c r="D223" s="12"/>
      <c r="E223" s="12"/>
    </row>
    <row r="224" spans="1:5" s="4" customFormat="1" ht="12.75">
      <c r="A224" s="2"/>
      <c r="B224" s="2"/>
      <c r="C224" s="12"/>
      <c r="D224" s="12"/>
      <c r="E224" s="12"/>
    </row>
    <row r="225" spans="1:5" s="4" customFormat="1" ht="12.75">
      <c r="A225" s="2"/>
      <c r="B225" s="2"/>
      <c r="C225" s="12"/>
      <c r="D225" s="12"/>
      <c r="E225" s="12"/>
    </row>
    <row r="226" spans="1:5" s="4" customFormat="1" ht="12.75">
      <c r="A226" s="2"/>
      <c r="B226" s="2"/>
      <c r="C226" s="12"/>
      <c r="D226" s="12"/>
      <c r="E226" s="12"/>
    </row>
    <row r="227" spans="1:5" s="4" customFormat="1" ht="12.75">
      <c r="A227" s="2"/>
      <c r="B227" s="2"/>
      <c r="C227" s="12"/>
      <c r="D227" s="12"/>
      <c r="E227" s="12"/>
    </row>
    <row r="228" spans="1:5" s="4" customFormat="1" ht="12.75">
      <c r="A228" s="2"/>
      <c r="B228" s="2"/>
      <c r="C228" s="12"/>
      <c r="D228" s="12"/>
      <c r="E228" s="12"/>
    </row>
    <row r="229" spans="1:5" s="4" customFormat="1" ht="12.75">
      <c r="A229" s="2"/>
      <c r="B229" s="2"/>
      <c r="C229" s="12"/>
      <c r="D229" s="12"/>
      <c r="E229" s="12"/>
    </row>
    <row r="230" spans="1:5" s="4" customFormat="1" ht="12.75">
      <c r="A230" s="2"/>
      <c r="B230" s="2"/>
      <c r="C230" s="12"/>
      <c r="D230" s="12"/>
      <c r="E230" s="12"/>
    </row>
    <row r="231" spans="1:5" s="4" customFormat="1" ht="12.75">
      <c r="A231" s="2"/>
      <c r="B231" s="2"/>
      <c r="C231" s="12"/>
      <c r="D231" s="12"/>
      <c r="E231" s="12"/>
    </row>
    <row r="232" spans="1:5" s="4" customFormat="1" ht="12.75">
      <c r="A232" s="2"/>
      <c r="B232" s="2"/>
      <c r="C232" s="12"/>
      <c r="D232" s="12"/>
      <c r="E232" s="12"/>
    </row>
    <row r="233" spans="1:5" s="4" customFormat="1" ht="12.75">
      <c r="A233" s="2"/>
      <c r="B233" s="2"/>
      <c r="C233" s="12"/>
      <c r="D233" s="12"/>
      <c r="E233" s="12"/>
    </row>
    <row r="234" spans="1:5" s="4" customFormat="1" ht="12.75">
      <c r="A234" s="2"/>
      <c r="B234" s="2"/>
      <c r="C234" s="12"/>
      <c r="D234" s="12"/>
      <c r="E234" s="12"/>
    </row>
    <row r="235" spans="1:5" s="4" customFormat="1" ht="12.75">
      <c r="A235" s="2"/>
      <c r="B235" s="2"/>
      <c r="C235" s="12"/>
      <c r="D235" s="12"/>
      <c r="E235" s="12"/>
    </row>
    <row r="236" spans="1:5" s="4" customFormat="1" ht="12.75">
      <c r="A236" s="2"/>
      <c r="B236" s="2"/>
      <c r="C236" s="12"/>
      <c r="D236" s="12"/>
      <c r="E236" s="12"/>
    </row>
    <row r="237" spans="1:5" s="4" customFormat="1" ht="12.75">
      <c r="A237" s="2"/>
      <c r="B237" s="2"/>
      <c r="C237" s="12"/>
      <c r="D237" s="12"/>
      <c r="E237" s="12"/>
    </row>
    <row r="238" spans="1:5" s="4" customFormat="1" ht="12.75">
      <c r="A238" s="2"/>
      <c r="B238" s="2"/>
      <c r="C238" s="12"/>
      <c r="D238" s="12"/>
      <c r="E238" s="12"/>
    </row>
    <row r="239" spans="1:5" s="4" customFormat="1" ht="12.75">
      <c r="A239" s="2"/>
      <c r="B239" s="2"/>
      <c r="C239" s="12"/>
      <c r="D239" s="12"/>
      <c r="E239" s="12"/>
    </row>
    <row r="240" spans="1:5" s="4" customFormat="1" ht="12.75">
      <c r="A240" s="2"/>
      <c r="B240" s="2"/>
      <c r="C240" s="12"/>
      <c r="D240" s="12"/>
      <c r="E240" s="12"/>
    </row>
    <row r="241" spans="1:5" s="4" customFormat="1" ht="12.75">
      <c r="A241" s="2"/>
      <c r="B241" s="2"/>
      <c r="C241" s="12"/>
      <c r="D241" s="12"/>
      <c r="E241" s="12"/>
    </row>
    <row r="242" spans="1:5" s="4" customFormat="1" ht="12.75">
      <c r="A242" s="2"/>
      <c r="B242" s="2"/>
      <c r="C242" s="12"/>
      <c r="D242" s="12"/>
      <c r="E242" s="12"/>
    </row>
    <row r="243" spans="1:5" s="4" customFormat="1" ht="12.75">
      <c r="A243" s="2"/>
      <c r="B243" s="2"/>
      <c r="C243" s="12"/>
      <c r="D243" s="12"/>
      <c r="E243" s="12"/>
    </row>
    <row r="244" spans="1:5" s="4" customFormat="1" ht="12.75">
      <c r="A244" s="2"/>
      <c r="B244" s="2"/>
      <c r="C244" s="12"/>
      <c r="D244" s="12"/>
      <c r="E244" s="12"/>
    </row>
    <row r="245" spans="1:5" s="4" customFormat="1" ht="12.75">
      <c r="A245" s="2"/>
      <c r="B245" s="2"/>
      <c r="C245" s="12"/>
      <c r="D245" s="12"/>
      <c r="E245" s="12"/>
    </row>
    <row r="246" spans="1:5" s="4" customFormat="1" ht="12.75">
      <c r="A246" s="2"/>
      <c r="B246" s="2"/>
      <c r="C246" s="12"/>
      <c r="D246" s="12"/>
      <c r="E246" s="12"/>
    </row>
    <row r="247" spans="1:5" s="4" customFormat="1" ht="12.75">
      <c r="A247" s="2"/>
      <c r="B247" s="2"/>
      <c r="C247" s="12"/>
      <c r="D247" s="12"/>
      <c r="E247" s="12"/>
    </row>
    <row r="248" spans="1:5" s="4" customFormat="1" ht="12.75">
      <c r="A248" s="2"/>
      <c r="B248" s="2"/>
      <c r="C248" s="12"/>
      <c r="D248" s="12"/>
      <c r="E248" s="12"/>
    </row>
    <row r="249" spans="1:5" s="4" customFormat="1" ht="12.75">
      <c r="A249" s="2"/>
      <c r="B249" s="2"/>
      <c r="C249" s="12"/>
      <c r="D249" s="12"/>
      <c r="E249" s="12"/>
    </row>
    <row r="250" spans="1:5" s="4" customFormat="1" ht="12.75">
      <c r="A250" s="2"/>
      <c r="B250" s="2"/>
      <c r="C250" s="12"/>
      <c r="D250" s="12"/>
      <c r="E250" s="12"/>
    </row>
    <row r="251" spans="1:5" s="4" customFormat="1" ht="12.75">
      <c r="A251" s="2"/>
      <c r="B251" s="2"/>
      <c r="C251" s="12"/>
      <c r="D251" s="12"/>
      <c r="E251" s="12"/>
    </row>
    <row r="252" spans="1:5" s="4" customFormat="1" ht="12.75">
      <c r="A252" s="2"/>
      <c r="B252" s="2"/>
      <c r="C252" s="12"/>
      <c r="D252" s="12"/>
      <c r="E252" s="12"/>
    </row>
    <row r="253" spans="1:5" s="4" customFormat="1" ht="12.75">
      <c r="A253" s="2"/>
      <c r="B253" s="2"/>
      <c r="C253" s="12"/>
      <c r="D253" s="12"/>
      <c r="E253" s="12"/>
    </row>
    <row r="254" spans="1:5" s="4" customFormat="1" ht="12.75">
      <c r="A254" s="2"/>
      <c r="B254" s="2"/>
      <c r="C254" s="12"/>
      <c r="D254" s="12"/>
      <c r="E254" s="12"/>
    </row>
    <row r="255" spans="1:5" s="4" customFormat="1" ht="12.75">
      <c r="A255" s="2"/>
      <c r="B255" s="2"/>
      <c r="C255" s="12"/>
      <c r="D255" s="12"/>
      <c r="E255" s="12"/>
    </row>
    <row r="256" spans="1:5" s="4" customFormat="1" ht="12.75">
      <c r="A256" s="2"/>
      <c r="B256" s="2"/>
      <c r="C256" s="12"/>
      <c r="D256" s="12"/>
      <c r="E256" s="12"/>
    </row>
    <row r="257" spans="1:5" s="4" customFormat="1" ht="12.75">
      <c r="A257" s="2"/>
      <c r="B257" s="2"/>
      <c r="C257" s="12"/>
      <c r="D257" s="12"/>
      <c r="E257" s="12"/>
    </row>
    <row r="258" spans="1:5" s="4" customFormat="1" ht="12.75">
      <c r="A258" s="2"/>
      <c r="B258" s="2"/>
      <c r="C258" s="12"/>
      <c r="D258" s="12"/>
      <c r="E258" s="12"/>
    </row>
    <row r="259" spans="1:5" s="4" customFormat="1" ht="12.75">
      <c r="A259" s="2"/>
      <c r="B259" s="2"/>
      <c r="C259" s="12"/>
      <c r="D259" s="12"/>
      <c r="E259" s="12"/>
    </row>
    <row r="260" spans="1:5" s="4" customFormat="1" ht="12.75">
      <c r="A260" s="2"/>
      <c r="B260" s="2"/>
      <c r="C260" s="12"/>
      <c r="D260" s="12"/>
      <c r="E260" s="12"/>
    </row>
    <row r="261" spans="1:5" s="4" customFormat="1" ht="12.75">
      <c r="A261" s="2"/>
      <c r="B261" s="2"/>
      <c r="C261" s="12"/>
      <c r="D261" s="12"/>
      <c r="E261" s="12"/>
    </row>
    <row r="262" spans="1:5" s="4" customFormat="1" ht="12.75">
      <c r="A262" s="2"/>
      <c r="B262" s="2"/>
      <c r="C262" s="12"/>
      <c r="D262" s="12"/>
      <c r="E262" s="12"/>
    </row>
    <row r="263" spans="1:5" s="4" customFormat="1" ht="12.75">
      <c r="A263" s="2"/>
      <c r="B263" s="2"/>
      <c r="C263" s="12"/>
      <c r="D263" s="12"/>
      <c r="E263" s="12"/>
    </row>
    <row r="264" spans="1:5" s="4" customFormat="1" ht="12.75">
      <c r="A264" s="2"/>
      <c r="B264" s="2"/>
      <c r="C264" s="12"/>
      <c r="D264" s="12"/>
      <c r="E264" s="12"/>
    </row>
    <row r="265" spans="1:5" s="4" customFormat="1" ht="12.75">
      <c r="A265" s="2"/>
      <c r="B265" s="2"/>
      <c r="C265" s="12"/>
      <c r="D265" s="12"/>
      <c r="E265" s="12"/>
    </row>
    <row r="266" spans="1:5" s="4" customFormat="1" ht="12.75">
      <c r="A266" s="2"/>
      <c r="B266" s="2"/>
      <c r="C266" s="12"/>
      <c r="D266" s="12"/>
      <c r="E266" s="12"/>
    </row>
    <row r="267" spans="1:5" s="4" customFormat="1" ht="12.75">
      <c r="A267" s="2"/>
      <c r="B267" s="2"/>
      <c r="C267" s="12"/>
      <c r="D267" s="12"/>
      <c r="E267" s="12"/>
    </row>
    <row r="268" spans="1:5" s="4" customFormat="1" ht="12.75">
      <c r="A268" s="2"/>
      <c r="B268" s="2"/>
      <c r="C268" s="12"/>
      <c r="D268" s="12"/>
      <c r="E268" s="12"/>
    </row>
    <row r="269" spans="1:5" s="4" customFormat="1" ht="12.75">
      <c r="A269" s="2"/>
      <c r="B269" s="2"/>
      <c r="C269" s="12"/>
      <c r="D269" s="12"/>
      <c r="E269" s="12"/>
    </row>
    <row r="270" spans="1:5" s="4" customFormat="1" ht="12.75">
      <c r="A270" s="2"/>
      <c r="B270" s="2"/>
      <c r="C270" s="12"/>
      <c r="D270" s="12"/>
      <c r="E270" s="12"/>
    </row>
    <row r="271" spans="1:5" s="4" customFormat="1" ht="12.75">
      <c r="A271" s="2"/>
      <c r="B271" s="2"/>
      <c r="C271" s="12"/>
      <c r="D271" s="12"/>
      <c r="E271" s="12"/>
    </row>
    <row r="272" spans="1:5" s="4" customFormat="1" ht="12.75">
      <c r="A272" s="2"/>
      <c r="B272" s="2"/>
      <c r="C272" s="12"/>
      <c r="D272" s="12"/>
      <c r="E272" s="12"/>
    </row>
    <row r="273" spans="1:5" s="4" customFormat="1" ht="12.75">
      <c r="A273" s="2"/>
      <c r="B273" s="2"/>
      <c r="C273" s="12"/>
      <c r="D273" s="12"/>
      <c r="E273" s="12"/>
    </row>
    <row r="274" spans="1:5" s="4" customFormat="1" ht="12.75">
      <c r="A274" s="2"/>
      <c r="B274" s="2"/>
      <c r="C274" s="12"/>
      <c r="D274" s="12"/>
      <c r="E274" s="12"/>
    </row>
    <row r="275" spans="1:5" s="4" customFormat="1" ht="12.75">
      <c r="A275" s="2"/>
      <c r="B275" s="2"/>
      <c r="C275" s="12"/>
      <c r="D275" s="12"/>
      <c r="E275" s="12"/>
    </row>
    <row r="276" spans="1:5" s="4" customFormat="1" ht="12.75">
      <c r="A276" s="2"/>
      <c r="B276" s="2"/>
      <c r="C276" s="12"/>
      <c r="D276" s="12"/>
      <c r="E276" s="12"/>
    </row>
    <row r="277" spans="1:5" s="4" customFormat="1" ht="12.75">
      <c r="A277" s="2"/>
      <c r="B277" s="2"/>
      <c r="C277" s="12"/>
      <c r="D277" s="12"/>
      <c r="E277" s="12"/>
    </row>
    <row r="278" spans="1:5" s="4" customFormat="1" ht="12.75">
      <c r="A278" s="2"/>
      <c r="B278" s="2"/>
      <c r="C278" s="12"/>
      <c r="D278" s="12"/>
      <c r="E278" s="12"/>
    </row>
    <row r="279" spans="1:5" s="4" customFormat="1" ht="12.75">
      <c r="A279" s="2"/>
      <c r="B279" s="2"/>
      <c r="C279" s="12"/>
      <c r="D279" s="12"/>
      <c r="E279" s="12"/>
    </row>
    <row r="280" spans="1:5" s="4" customFormat="1" ht="12.75">
      <c r="A280" s="2"/>
      <c r="B280" s="2"/>
      <c r="C280" s="12"/>
      <c r="D280" s="12"/>
      <c r="E280" s="12"/>
    </row>
    <row r="281" spans="1:5" s="4" customFormat="1" ht="12.75">
      <c r="A281" s="2"/>
      <c r="B281" s="2"/>
      <c r="C281" s="12"/>
      <c r="D281" s="12"/>
      <c r="E281" s="12"/>
    </row>
    <row r="282" spans="1:5" s="4" customFormat="1" ht="12.75">
      <c r="A282" s="2"/>
      <c r="B282" s="2"/>
      <c r="C282" s="12"/>
      <c r="D282" s="12"/>
      <c r="E282" s="12"/>
    </row>
    <row r="283" spans="1:5" s="4" customFormat="1" ht="12.75">
      <c r="A283" s="2"/>
      <c r="B283" s="2"/>
      <c r="C283" s="12"/>
      <c r="D283" s="12"/>
      <c r="E283" s="12"/>
    </row>
    <row r="284" spans="1:5" s="4" customFormat="1" ht="12.75">
      <c r="A284" s="2"/>
      <c r="B284" s="2"/>
      <c r="C284" s="12"/>
      <c r="D284" s="12"/>
      <c r="E284" s="12"/>
    </row>
    <row r="285" spans="1:5" s="4" customFormat="1" ht="12.75">
      <c r="A285" s="2"/>
      <c r="B285" s="2"/>
      <c r="C285" s="12"/>
      <c r="D285" s="12"/>
      <c r="E285" s="12"/>
    </row>
    <row r="286" spans="1:5" s="4" customFormat="1" ht="12.75">
      <c r="A286" s="2"/>
      <c r="B286" s="2"/>
      <c r="C286" s="12"/>
      <c r="D286" s="12"/>
      <c r="E286" s="12"/>
    </row>
    <row r="287" spans="1:5" s="4" customFormat="1" ht="12.75">
      <c r="A287" s="2"/>
      <c r="B287" s="2"/>
      <c r="C287" s="12"/>
      <c r="D287" s="12"/>
      <c r="E287" s="12"/>
    </row>
    <row r="288" spans="1:5" s="4" customFormat="1" ht="12.75">
      <c r="A288" s="2"/>
      <c r="B288" s="2"/>
      <c r="C288" s="12"/>
      <c r="D288" s="12"/>
      <c r="E288" s="12"/>
    </row>
    <row r="289" spans="1:5" s="4" customFormat="1" ht="12.75">
      <c r="A289" s="2"/>
      <c r="B289" s="2"/>
      <c r="C289" s="12"/>
      <c r="D289" s="12"/>
      <c r="E289" s="12"/>
    </row>
    <row r="290" spans="1:5" s="4" customFormat="1" ht="12.75">
      <c r="A290" s="2"/>
      <c r="B290" s="2"/>
      <c r="C290" s="12"/>
      <c r="D290" s="12"/>
      <c r="E290" s="12"/>
    </row>
    <row r="291" spans="1:5" s="4" customFormat="1" ht="12.75">
      <c r="A291" s="2"/>
      <c r="B291" s="2"/>
      <c r="C291" s="12"/>
      <c r="D291" s="12"/>
      <c r="E291" s="12"/>
    </row>
    <row r="292" spans="1:5" s="4" customFormat="1" ht="12.75">
      <c r="A292" s="2"/>
      <c r="B292" s="2"/>
      <c r="C292" s="12"/>
      <c r="D292" s="12"/>
      <c r="E292" s="12"/>
    </row>
    <row r="293" spans="1:5" s="4" customFormat="1" ht="12.75">
      <c r="A293" s="2"/>
      <c r="B293" s="2"/>
      <c r="C293" s="12"/>
      <c r="D293" s="12"/>
      <c r="E293" s="12"/>
    </row>
    <row r="294" spans="1:5" s="4" customFormat="1" ht="12.75">
      <c r="A294" s="2"/>
      <c r="B294" s="2"/>
      <c r="C294" s="12"/>
      <c r="D294" s="12"/>
      <c r="E294" s="12"/>
    </row>
    <row r="295" spans="1:5" s="4" customFormat="1" ht="12.75">
      <c r="A295" s="2"/>
      <c r="B295" s="2"/>
      <c r="C295" s="12"/>
      <c r="D295" s="12"/>
      <c r="E295" s="12"/>
    </row>
    <row r="296" spans="1:5" s="4" customFormat="1" ht="12.75">
      <c r="A296" s="2"/>
      <c r="B296" s="2"/>
      <c r="C296" s="12"/>
      <c r="D296" s="12"/>
      <c r="E296" s="12"/>
    </row>
    <row r="297" spans="1:5" s="4" customFormat="1" ht="12.75">
      <c r="A297" s="2"/>
      <c r="B297" s="2"/>
      <c r="C297" s="12"/>
      <c r="D297" s="12"/>
      <c r="E297" s="12"/>
    </row>
    <row r="298" spans="1:5" s="4" customFormat="1" ht="12.75">
      <c r="A298" s="2"/>
      <c r="B298" s="2"/>
      <c r="C298" s="12"/>
      <c r="D298" s="12"/>
      <c r="E298" s="12"/>
    </row>
    <row r="299" spans="1:5" s="4" customFormat="1" ht="12.75">
      <c r="A299" s="2"/>
      <c r="B299" s="2"/>
      <c r="C299" s="12"/>
      <c r="D299" s="12"/>
      <c r="E299" s="12"/>
    </row>
    <row r="300" spans="1:5" s="4" customFormat="1" ht="12.75">
      <c r="A300" s="2"/>
      <c r="B300" s="2"/>
      <c r="C300" s="12"/>
      <c r="D300" s="12"/>
      <c r="E300" s="12"/>
    </row>
    <row r="301" spans="1:5" s="4" customFormat="1" ht="12.75">
      <c r="A301" s="2"/>
      <c r="B301" s="2"/>
      <c r="C301" s="12"/>
      <c r="D301" s="12"/>
      <c r="E301" s="12"/>
    </row>
    <row r="302" spans="1:5" s="4" customFormat="1" ht="12.75">
      <c r="A302" s="2"/>
      <c r="B302" s="2"/>
      <c r="C302" s="12"/>
      <c r="D302" s="12"/>
      <c r="E302" s="12"/>
    </row>
    <row r="303" spans="1:5" s="4" customFormat="1" ht="12.75">
      <c r="A303" s="2"/>
      <c r="B303" s="2"/>
      <c r="C303" s="12"/>
      <c r="D303" s="12"/>
      <c r="E303" s="12"/>
    </row>
    <row r="304" spans="1:5" s="4" customFormat="1" ht="12.75">
      <c r="A304" s="2"/>
      <c r="B304" s="2"/>
      <c r="C304" s="12"/>
      <c r="D304" s="12"/>
      <c r="E304" s="12"/>
    </row>
    <row r="305" spans="1:5" s="4" customFormat="1" ht="12.75">
      <c r="A305" s="2"/>
      <c r="B305" s="2"/>
      <c r="C305" s="12"/>
      <c r="D305" s="12"/>
      <c r="E305" s="12"/>
    </row>
    <row r="306" spans="1:5" s="4" customFormat="1" ht="12.75">
      <c r="A306" s="2"/>
      <c r="B306" s="2"/>
      <c r="C306" s="12"/>
      <c r="D306" s="12"/>
      <c r="E306" s="12"/>
    </row>
    <row r="307" spans="1:5" s="4" customFormat="1" ht="12.75">
      <c r="A307" s="2"/>
      <c r="B307" s="2"/>
      <c r="C307" s="12"/>
      <c r="D307" s="12"/>
      <c r="E307" s="12"/>
    </row>
    <row r="308" spans="1:5" s="4" customFormat="1" ht="12.75">
      <c r="A308" s="2"/>
      <c r="B308" s="2"/>
      <c r="C308" s="12"/>
      <c r="D308" s="12"/>
      <c r="E308" s="12"/>
    </row>
    <row r="309" spans="1:5" s="4" customFormat="1" ht="12.75">
      <c r="A309" s="2"/>
      <c r="B309" s="2"/>
      <c r="C309" s="12"/>
      <c r="D309" s="12"/>
      <c r="E309" s="12"/>
    </row>
    <row r="310" spans="1:5" s="4" customFormat="1" ht="12.75">
      <c r="A310" s="2"/>
      <c r="B310" s="2"/>
      <c r="C310" s="12"/>
      <c r="D310" s="12"/>
      <c r="E310" s="12"/>
    </row>
    <row r="311" spans="1:5" s="4" customFormat="1" ht="12.75">
      <c r="A311" s="2"/>
      <c r="B311" s="2"/>
      <c r="C311" s="12"/>
      <c r="D311" s="12"/>
      <c r="E311" s="12"/>
    </row>
    <row r="312" spans="1:5" s="4" customFormat="1" ht="12.75">
      <c r="A312" s="2"/>
      <c r="B312" s="2"/>
      <c r="C312" s="12"/>
      <c r="D312" s="12"/>
      <c r="E312" s="12"/>
    </row>
    <row r="313" spans="1:5" s="4" customFormat="1" ht="12.75">
      <c r="A313" s="2"/>
      <c r="B313" s="2"/>
      <c r="C313" s="12"/>
      <c r="D313" s="12"/>
      <c r="E313" s="12"/>
    </row>
    <row r="314" spans="1:5" s="4" customFormat="1" ht="12.75">
      <c r="A314" s="2"/>
      <c r="B314" s="2"/>
      <c r="C314" s="12"/>
      <c r="D314" s="12"/>
      <c r="E314" s="12"/>
    </row>
    <row r="315" spans="1:5" s="4" customFormat="1" ht="12.75">
      <c r="A315" s="2"/>
      <c r="B315" s="2"/>
      <c r="C315" s="12"/>
      <c r="D315" s="12"/>
      <c r="E315" s="12"/>
    </row>
    <row r="316" spans="1:5" s="4" customFormat="1" ht="12.75">
      <c r="A316" s="2"/>
      <c r="B316" s="2"/>
      <c r="C316" s="12"/>
      <c r="D316" s="12"/>
      <c r="E316" s="12"/>
    </row>
    <row r="317" spans="1:5" s="4" customFormat="1" ht="12.75">
      <c r="A317" s="2"/>
      <c r="B317" s="2"/>
      <c r="C317" s="12"/>
      <c r="D317" s="12"/>
      <c r="E317" s="12"/>
    </row>
    <row r="318" spans="1:5" s="4" customFormat="1" ht="12.75">
      <c r="A318" s="2"/>
      <c r="B318" s="2"/>
      <c r="C318" s="12"/>
      <c r="D318" s="12"/>
      <c r="E318" s="12"/>
    </row>
    <row r="319" spans="1:5" s="4" customFormat="1" ht="12.75">
      <c r="A319" s="2"/>
      <c r="B319" s="2"/>
      <c r="C319" s="12"/>
      <c r="D319" s="12"/>
      <c r="E319" s="12"/>
    </row>
    <row r="320" spans="1:5" s="4" customFormat="1" ht="12.75">
      <c r="A320" s="2"/>
      <c r="B320" s="2"/>
      <c r="C320" s="12"/>
      <c r="D320" s="12"/>
      <c r="E320" s="12"/>
    </row>
    <row r="321" spans="1:5" s="4" customFormat="1" ht="12.75">
      <c r="A321" s="2"/>
      <c r="B321" s="2"/>
      <c r="C321" s="12"/>
      <c r="D321" s="12"/>
      <c r="E321" s="12"/>
    </row>
    <row r="322" spans="1:5" s="4" customFormat="1" ht="12.75">
      <c r="A322" s="2"/>
      <c r="B322" s="2"/>
      <c r="C322" s="12"/>
      <c r="D322" s="12"/>
      <c r="E322" s="12"/>
    </row>
    <row r="323" spans="1:5" s="4" customFormat="1" ht="12.75">
      <c r="A323" s="2"/>
      <c r="B323" s="2"/>
      <c r="C323" s="12"/>
      <c r="D323" s="12"/>
      <c r="E323" s="12"/>
    </row>
    <row r="324" spans="1:5" s="4" customFormat="1" ht="12.75">
      <c r="A324" s="2"/>
      <c r="B324" s="2"/>
      <c r="C324" s="12"/>
      <c r="D324" s="12"/>
      <c r="E324" s="12"/>
    </row>
    <row r="325" spans="1:5" s="4" customFormat="1" ht="12.75">
      <c r="A325" s="2"/>
      <c r="B325" s="2"/>
      <c r="C325" s="12"/>
      <c r="D325" s="12"/>
      <c r="E325" s="12"/>
    </row>
    <row r="326" spans="1:5" s="4" customFormat="1" ht="12.75">
      <c r="A326" s="2"/>
      <c r="B326" s="2"/>
      <c r="C326" s="12"/>
      <c r="D326" s="12"/>
      <c r="E326" s="12"/>
    </row>
    <row r="327" spans="1:5" s="4" customFormat="1" ht="12.75">
      <c r="A327" s="2"/>
      <c r="B327" s="2"/>
      <c r="C327" s="12"/>
      <c r="D327" s="12"/>
      <c r="E327" s="12"/>
    </row>
    <row r="328" spans="1:5" s="4" customFormat="1" ht="12.75">
      <c r="A328" s="2"/>
      <c r="B328" s="2"/>
      <c r="C328" s="12"/>
      <c r="D328" s="12"/>
      <c r="E328" s="12"/>
    </row>
    <row r="329" spans="1:5" s="4" customFormat="1" ht="12.75">
      <c r="A329" s="2"/>
      <c r="B329" s="2"/>
      <c r="C329" s="12"/>
      <c r="D329" s="12"/>
      <c r="E329" s="12"/>
    </row>
    <row r="330" spans="1:5" s="4" customFormat="1" ht="12.75">
      <c r="A330" s="2"/>
      <c r="B330" s="2"/>
      <c r="C330" s="12"/>
      <c r="D330" s="12"/>
      <c r="E330" s="12"/>
    </row>
    <row r="331" spans="1:5" s="4" customFormat="1" ht="12.75">
      <c r="A331" s="2"/>
      <c r="B331" s="2"/>
      <c r="C331" s="12"/>
      <c r="D331" s="12"/>
      <c r="E331" s="12"/>
    </row>
    <row r="332" spans="1:5" s="4" customFormat="1" ht="12.75">
      <c r="A332" s="2"/>
      <c r="B332" s="2"/>
      <c r="C332" s="12"/>
      <c r="D332" s="12"/>
      <c r="E332" s="12"/>
    </row>
    <row r="333" spans="1:5" s="4" customFormat="1" ht="12.75">
      <c r="A333" s="2"/>
      <c r="B333" s="2"/>
      <c r="C333" s="12"/>
      <c r="D333" s="12"/>
      <c r="E333" s="12"/>
    </row>
    <row r="334" spans="1:5" s="4" customFormat="1" ht="12.75">
      <c r="A334" s="2"/>
      <c r="B334" s="2"/>
      <c r="C334" s="12"/>
      <c r="D334" s="12"/>
      <c r="E334" s="12"/>
    </row>
    <row r="335" spans="1:5" s="4" customFormat="1" ht="12.75">
      <c r="A335" s="2"/>
      <c r="B335" s="2"/>
      <c r="C335" s="12"/>
      <c r="D335" s="12"/>
      <c r="E335" s="12"/>
    </row>
    <row r="336" spans="1:5" s="4" customFormat="1" ht="12.75">
      <c r="A336" s="2"/>
      <c r="B336" s="2"/>
      <c r="C336" s="12"/>
      <c r="D336" s="12"/>
      <c r="E336" s="12"/>
    </row>
    <row r="337" spans="1:5" s="4" customFormat="1" ht="12.75">
      <c r="A337" s="2"/>
      <c r="B337" s="2"/>
      <c r="C337" s="12"/>
      <c r="D337" s="12"/>
      <c r="E337" s="12"/>
    </row>
    <row r="338" spans="1:5" s="4" customFormat="1" ht="12.75">
      <c r="A338" s="2"/>
      <c r="B338" s="2"/>
      <c r="C338" s="12"/>
      <c r="D338" s="12"/>
      <c r="E338" s="12"/>
    </row>
    <row r="339" spans="1:5" s="4" customFormat="1" ht="12.75">
      <c r="A339" s="2"/>
      <c r="B339" s="2"/>
      <c r="C339" s="12"/>
      <c r="D339" s="12"/>
      <c r="E339" s="12"/>
    </row>
    <row r="340" spans="1:5" s="4" customFormat="1" ht="12.75">
      <c r="A340" s="2"/>
      <c r="B340" s="2"/>
      <c r="C340" s="12"/>
      <c r="D340" s="12"/>
      <c r="E340" s="12"/>
    </row>
    <row r="341" spans="1:5" s="4" customFormat="1" ht="12.75">
      <c r="A341" s="2"/>
      <c r="B341" s="2"/>
      <c r="C341" s="12"/>
      <c r="D341" s="12"/>
      <c r="E341" s="12"/>
    </row>
    <row r="342" spans="1:5" s="4" customFormat="1" ht="12.75">
      <c r="A342" s="2"/>
      <c r="B342" s="2"/>
      <c r="C342" s="12"/>
      <c r="D342" s="12"/>
      <c r="E342" s="12"/>
    </row>
    <row r="343" spans="1:5" s="4" customFormat="1" ht="12.75">
      <c r="A343" s="2"/>
      <c r="B343" s="2"/>
      <c r="C343" s="12"/>
      <c r="D343" s="12"/>
      <c r="E343" s="12"/>
    </row>
    <row r="344" spans="1:5" s="4" customFormat="1" ht="12.75">
      <c r="A344" s="2"/>
      <c r="B344" s="2"/>
      <c r="C344" s="12"/>
      <c r="D344" s="12"/>
      <c r="E344" s="12"/>
    </row>
    <row r="345" spans="1:5" s="4" customFormat="1" ht="12.75">
      <c r="A345" s="2"/>
      <c r="B345" s="2"/>
      <c r="C345" s="12"/>
      <c r="D345" s="12"/>
      <c r="E345" s="12"/>
    </row>
    <row r="346" spans="1:5" s="4" customFormat="1" ht="12.75">
      <c r="A346" s="2"/>
      <c r="B346" s="2"/>
      <c r="C346" s="12"/>
      <c r="D346" s="12"/>
      <c r="E346" s="12"/>
    </row>
    <row r="347" spans="1:5" s="4" customFormat="1" ht="12.75">
      <c r="A347" s="2"/>
      <c r="B347" s="2"/>
      <c r="C347" s="12"/>
      <c r="D347" s="12"/>
      <c r="E347" s="12"/>
    </row>
    <row r="348" spans="1:5" s="4" customFormat="1" ht="12.75">
      <c r="A348" s="2"/>
      <c r="B348" s="2"/>
      <c r="C348" s="12"/>
      <c r="D348" s="12"/>
      <c r="E348" s="12"/>
    </row>
    <row r="349" spans="1:5" s="4" customFormat="1" ht="12.75">
      <c r="A349" s="2"/>
      <c r="B349" s="2"/>
      <c r="C349" s="12"/>
      <c r="D349" s="12"/>
      <c r="E349" s="12"/>
    </row>
    <row r="350" spans="1:5" s="4" customFormat="1" ht="12.75">
      <c r="A350" s="2"/>
      <c r="B350" s="2"/>
      <c r="C350" s="12"/>
      <c r="D350" s="12"/>
      <c r="E350" s="12"/>
    </row>
    <row r="351" spans="1:5" s="4" customFormat="1" ht="12.75">
      <c r="A351" s="2"/>
      <c r="B351" s="2"/>
      <c r="C351" s="12"/>
      <c r="D351" s="12"/>
      <c r="E351" s="12"/>
    </row>
    <row r="352" spans="1:5" s="4" customFormat="1" ht="12.75">
      <c r="A352" s="2"/>
      <c r="B352" s="2"/>
      <c r="C352" s="12"/>
      <c r="D352" s="12"/>
      <c r="E352" s="12"/>
    </row>
    <row r="353" spans="1:5" s="4" customFormat="1" ht="12.75">
      <c r="A353" s="2"/>
      <c r="B353" s="2"/>
      <c r="C353" s="12"/>
      <c r="D353" s="12"/>
      <c r="E353" s="12"/>
    </row>
    <row r="354" spans="1:5" s="4" customFormat="1" ht="12.75">
      <c r="A354" s="2"/>
      <c r="B354" s="2"/>
      <c r="C354" s="12"/>
      <c r="D354" s="12"/>
      <c r="E354" s="12"/>
    </row>
    <row r="355" spans="1:5" s="4" customFormat="1" ht="12.75">
      <c r="A355" s="2"/>
      <c r="B355" s="2"/>
      <c r="C355" s="12"/>
      <c r="D355" s="12"/>
      <c r="E355" s="12"/>
    </row>
    <row r="356" spans="1:5" s="4" customFormat="1" ht="12.75">
      <c r="A356" s="2"/>
      <c r="B356" s="2"/>
      <c r="C356" s="12"/>
      <c r="D356" s="12"/>
      <c r="E356" s="12"/>
    </row>
    <row r="357" spans="1:5" s="4" customFormat="1" ht="12.75">
      <c r="A357" s="2"/>
      <c r="B357" s="2"/>
      <c r="C357" s="12"/>
      <c r="D357" s="12"/>
      <c r="E357" s="12"/>
    </row>
    <row r="358" spans="1:5" s="4" customFormat="1" ht="12.75">
      <c r="A358" s="2"/>
      <c r="B358" s="2"/>
      <c r="C358" s="12"/>
      <c r="D358" s="12"/>
      <c r="E358" s="12"/>
    </row>
    <row r="359" spans="1:5" s="4" customFormat="1" ht="12.75">
      <c r="A359" s="2"/>
      <c r="B359" s="2"/>
      <c r="C359" s="12"/>
      <c r="D359" s="12"/>
      <c r="E359" s="12"/>
    </row>
    <row r="360" spans="1:5" s="4" customFormat="1" ht="12.75">
      <c r="A360" s="2"/>
      <c r="B360" s="2"/>
      <c r="C360" s="12"/>
      <c r="D360" s="12"/>
      <c r="E360" s="12"/>
    </row>
    <row r="361" spans="1:5" s="4" customFormat="1" ht="12.75">
      <c r="A361" s="2"/>
      <c r="B361" s="2"/>
      <c r="C361" s="12"/>
      <c r="D361" s="12"/>
      <c r="E361" s="12"/>
    </row>
    <row r="362" spans="1:5" s="4" customFormat="1" ht="12.75">
      <c r="A362" s="2"/>
      <c r="B362" s="2"/>
      <c r="C362" s="12"/>
      <c r="D362" s="12"/>
      <c r="E362" s="12"/>
    </row>
    <row r="363" spans="1:5" s="4" customFormat="1" ht="12.75">
      <c r="A363" s="2"/>
      <c r="B363" s="2"/>
      <c r="C363" s="12"/>
      <c r="D363" s="12"/>
      <c r="E363" s="12"/>
    </row>
    <row r="364" spans="1:5" s="4" customFormat="1" ht="12.75">
      <c r="A364" s="2"/>
      <c r="B364" s="2"/>
      <c r="C364" s="12"/>
      <c r="D364" s="12"/>
      <c r="E364" s="12"/>
    </row>
    <row r="365" spans="1:5" s="4" customFormat="1" ht="12.75">
      <c r="A365" s="2"/>
      <c r="B365" s="2"/>
      <c r="C365" s="12"/>
      <c r="D365" s="12"/>
      <c r="E365" s="12"/>
    </row>
    <row r="366" spans="1:5" s="4" customFormat="1" ht="12.75">
      <c r="A366" s="2"/>
      <c r="B366" s="2"/>
      <c r="C366" s="12"/>
      <c r="D366" s="12"/>
      <c r="E366" s="12"/>
    </row>
    <row r="367" spans="1:5" s="4" customFormat="1" ht="12.75">
      <c r="A367" s="2"/>
      <c r="B367" s="2"/>
      <c r="C367" s="12"/>
      <c r="D367" s="12"/>
      <c r="E367" s="12"/>
    </row>
    <row r="368" spans="1:5" s="4" customFormat="1" ht="12.75">
      <c r="A368" s="2"/>
      <c r="B368" s="2"/>
      <c r="C368" s="12"/>
      <c r="D368" s="12"/>
      <c r="E368" s="12"/>
    </row>
    <row r="369" spans="1:5" s="4" customFormat="1" ht="12.75">
      <c r="A369" s="2"/>
      <c r="B369" s="2"/>
      <c r="C369" s="12"/>
      <c r="D369" s="12"/>
      <c r="E369" s="12"/>
    </row>
    <row r="370" spans="1:5" s="4" customFormat="1" ht="12.75">
      <c r="A370" s="2"/>
      <c r="B370" s="2"/>
      <c r="C370" s="12"/>
      <c r="D370" s="12"/>
      <c r="E370" s="12"/>
    </row>
    <row r="371" spans="1:5" s="4" customFormat="1" ht="12.75">
      <c r="A371" s="2"/>
      <c r="B371" s="2"/>
      <c r="C371" s="12"/>
      <c r="D371" s="12"/>
      <c r="E371" s="12"/>
    </row>
    <row r="372" spans="1:5" s="4" customFormat="1" ht="12.75">
      <c r="A372" s="2"/>
      <c r="B372" s="2"/>
      <c r="C372" s="12"/>
      <c r="D372" s="12"/>
      <c r="E372" s="12"/>
    </row>
    <row r="373" spans="1:5" s="4" customFormat="1" ht="12.75">
      <c r="A373" s="2"/>
      <c r="B373" s="2"/>
      <c r="C373" s="12"/>
      <c r="D373" s="12"/>
      <c r="E373" s="12"/>
    </row>
    <row r="374" spans="1:5" s="4" customFormat="1" ht="12.75">
      <c r="A374" s="2"/>
      <c r="B374" s="2"/>
      <c r="C374" s="12"/>
      <c r="D374" s="12"/>
      <c r="E374" s="12"/>
    </row>
    <row r="375" spans="1:5" s="4" customFormat="1" ht="12.75">
      <c r="A375" s="2"/>
      <c r="B375" s="2"/>
      <c r="C375" s="12"/>
      <c r="D375" s="12"/>
      <c r="E375" s="12"/>
    </row>
    <row r="376" spans="1:5" s="4" customFormat="1" ht="12.75">
      <c r="A376" s="2"/>
      <c r="B376" s="2"/>
      <c r="C376" s="12"/>
      <c r="D376" s="12"/>
      <c r="E376" s="12"/>
    </row>
    <row r="377" spans="1:5" s="4" customFormat="1" ht="12.75">
      <c r="A377" s="2"/>
      <c r="B377" s="2"/>
      <c r="C377" s="12"/>
      <c r="D377" s="12"/>
      <c r="E377" s="12"/>
    </row>
    <row r="378" spans="1:5" s="4" customFormat="1" ht="12.75">
      <c r="A378" s="2"/>
      <c r="B378" s="2"/>
      <c r="C378" s="12"/>
      <c r="D378" s="12"/>
      <c r="E378" s="12"/>
    </row>
    <row r="379" spans="1:5" s="4" customFormat="1" ht="12.75">
      <c r="A379" s="2"/>
      <c r="B379" s="2"/>
      <c r="C379" s="12"/>
      <c r="D379" s="12"/>
      <c r="E379" s="12"/>
    </row>
    <row r="380" spans="1:5" s="4" customFormat="1" ht="12.75">
      <c r="A380" s="2"/>
      <c r="B380" s="2"/>
      <c r="C380" s="12"/>
      <c r="D380" s="12"/>
      <c r="E380" s="12"/>
    </row>
    <row r="381" spans="1:5" s="4" customFormat="1" ht="12.75">
      <c r="A381" s="2"/>
      <c r="B381" s="2"/>
      <c r="C381" s="12"/>
      <c r="D381" s="12"/>
      <c r="E381" s="12"/>
    </row>
    <row r="382" spans="1:5" s="4" customFormat="1" ht="12.75">
      <c r="A382" s="2"/>
      <c r="B382" s="2"/>
      <c r="C382" s="12"/>
      <c r="D382" s="12"/>
      <c r="E382" s="12"/>
    </row>
    <row r="383" spans="1:5" s="4" customFormat="1" ht="12.75">
      <c r="A383" s="2"/>
      <c r="B383" s="2"/>
      <c r="C383" s="12"/>
      <c r="D383" s="12"/>
      <c r="E383" s="12"/>
    </row>
    <row r="384" spans="1:5" s="4" customFormat="1" ht="12.75">
      <c r="A384" s="2"/>
      <c r="B384" s="2"/>
      <c r="C384" s="12"/>
      <c r="D384" s="12"/>
      <c r="E384" s="12"/>
    </row>
    <row r="385" spans="1:5" s="4" customFormat="1" ht="12.75">
      <c r="A385" s="2"/>
      <c r="B385" s="2"/>
      <c r="C385" s="12"/>
      <c r="D385" s="12"/>
      <c r="E385" s="12"/>
    </row>
    <row r="386" spans="1:5" s="4" customFormat="1" ht="12.75">
      <c r="A386" s="2"/>
      <c r="B386" s="2"/>
      <c r="C386" s="12"/>
      <c r="D386" s="12"/>
      <c r="E386" s="12"/>
    </row>
    <row r="387" spans="1:5" s="4" customFormat="1" ht="12.75">
      <c r="A387" s="2"/>
      <c r="B387" s="2"/>
      <c r="C387" s="12"/>
      <c r="D387" s="12"/>
      <c r="E387" s="12"/>
    </row>
    <row r="388" spans="1:5" s="4" customFormat="1" ht="12.75">
      <c r="A388" s="2"/>
      <c r="B388" s="2"/>
      <c r="C388" s="12"/>
      <c r="D388" s="12"/>
      <c r="E388" s="12"/>
    </row>
    <row r="389" spans="1:5" s="4" customFormat="1" ht="12.75">
      <c r="A389" s="2"/>
      <c r="B389" s="2"/>
      <c r="C389" s="12"/>
      <c r="D389" s="12"/>
      <c r="E389" s="12"/>
    </row>
    <row r="390" spans="1:5" s="4" customFormat="1" ht="12.75">
      <c r="A390" s="2"/>
      <c r="B390" s="2"/>
      <c r="C390" s="12"/>
      <c r="D390" s="12"/>
      <c r="E390" s="12"/>
    </row>
    <row r="391" spans="1:5" s="4" customFormat="1" ht="12.75">
      <c r="A391" s="2"/>
      <c r="B391" s="2"/>
      <c r="C391" s="12"/>
      <c r="D391" s="12"/>
      <c r="E391" s="12"/>
    </row>
    <row r="392" spans="1:5" s="4" customFormat="1" ht="12.75">
      <c r="A392" s="2"/>
      <c r="B392" s="2"/>
      <c r="C392" s="12"/>
      <c r="D392" s="12"/>
      <c r="E392" s="12"/>
    </row>
    <row r="393" spans="1:5" s="4" customFormat="1" ht="12.75">
      <c r="A393" s="2"/>
      <c r="B393" s="2"/>
      <c r="C393" s="12"/>
      <c r="D393" s="12"/>
      <c r="E393" s="12"/>
    </row>
    <row r="394" spans="1:5" s="4" customFormat="1" ht="12.75">
      <c r="A394" s="2"/>
      <c r="B394" s="2"/>
      <c r="C394" s="12"/>
      <c r="D394" s="12"/>
      <c r="E394" s="12"/>
    </row>
    <row r="395" spans="1:5" s="4" customFormat="1" ht="12.75">
      <c r="A395" s="2"/>
      <c r="B395" s="2"/>
      <c r="C395" s="12"/>
      <c r="D395" s="12"/>
      <c r="E395" s="12"/>
    </row>
    <row r="396" spans="1:5" s="4" customFormat="1" ht="12.75">
      <c r="A396" s="2"/>
      <c r="B396" s="2"/>
      <c r="C396" s="12"/>
      <c r="D396" s="12"/>
      <c r="E396" s="12"/>
    </row>
    <row r="397" spans="1:5" s="4" customFormat="1" ht="12.75">
      <c r="A397" s="2"/>
      <c r="B397" s="2"/>
      <c r="C397" s="12"/>
      <c r="D397" s="12"/>
      <c r="E397" s="12"/>
    </row>
    <row r="398" spans="1:5" s="4" customFormat="1" ht="12.75">
      <c r="A398" s="2"/>
      <c r="B398" s="2"/>
      <c r="C398" s="12"/>
      <c r="D398" s="12"/>
      <c r="E398" s="12"/>
    </row>
    <row r="399" spans="1:5" s="4" customFormat="1" ht="12.75">
      <c r="A399" s="2"/>
      <c r="B399" s="2"/>
      <c r="C399" s="12"/>
      <c r="D399" s="12"/>
      <c r="E399" s="12"/>
    </row>
    <row r="400" spans="1:5" s="4" customFormat="1" ht="12.75">
      <c r="A400" s="2"/>
      <c r="B400" s="2"/>
      <c r="C400" s="12"/>
      <c r="D400" s="12"/>
      <c r="E400" s="12"/>
    </row>
    <row r="401" spans="1:5" s="4" customFormat="1" ht="12.75">
      <c r="A401" s="2"/>
      <c r="B401" s="2"/>
      <c r="C401" s="12"/>
      <c r="D401" s="12"/>
      <c r="E401" s="12"/>
    </row>
    <row r="402" spans="1:5" s="4" customFormat="1" ht="12.75">
      <c r="A402" s="2"/>
      <c r="B402" s="2"/>
      <c r="C402" s="12"/>
      <c r="D402" s="12"/>
      <c r="E402" s="12"/>
    </row>
    <row r="403" spans="1:5" s="4" customFormat="1" ht="12.75">
      <c r="A403" s="2"/>
      <c r="B403" s="2"/>
      <c r="C403" s="12"/>
      <c r="D403" s="12"/>
      <c r="E403" s="12"/>
    </row>
    <row r="404" spans="1:5" s="4" customFormat="1" ht="12.75">
      <c r="A404" s="2"/>
      <c r="B404" s="2"/>
      <c r="C404" s="12"/>
      <c r="D404" s="12"/>
      <c r="E404" s="12"/>
    </row>
    <row r="405" spans="1:5" s="4" customFormat="1" ht="12.75">
      <c r="A405" s="2"/>
      <c r="B405" s="2"/>
      <c r="C405" s="12"/>
      <c r="D405" s="12"/>
      <c r="E405" s="12"/>
    </row>
    <row r="406" spans="1:5" s="4" customFormat="1" ht="12.75">
      <c r="A406" s="2"/>
      <c r="B406" s="2"/>
      <c r="C406" s="12"/>
      <c r="D406" s="12"/>
      <c r="E406" s="12"/>
    </row>
    <row r="407" spans="1:5" s="4" customFormat="1" ht="12.75">
      <c r="A407" s="2"/>
      <c r="B407" s="2"/>
      <c r="C407" s="12"/>
      <c r="D407" s="12"/>
      <c r="E407" s="12"/>
    </row>
    <row r="408" spans="1:5" s="4" customFormat="1" ht="12.75">
      <c r="A408" s="2"/>
      <c r="B408" s="2"/>
      <c r="C408" s="12"/>
      <c r="D408" s="12"/>
      <c r="E408" s="12"/>
    </row>
    <row r="409" spans="1:5" s="4" customFormat="1" ht="12.75">
      <c r="A409" s="2"/>
      <c r="B409" s="2"/>
      <c r="C409" s="12"/>
      <c r="D409" s="12"/>
      <c r="E409" s="12"/>
    </row>
    <row r="410" spans="1:5" s="4" customFormat="1" ht="12.75">
      <c r="A410" s="2"/>
      <c r="B410" s="2"/>
      <c r="C410" s="12"/>
      <c r="D410" s="12"/>
      <c r="E410" s="12"/>
    </row>
    <row r="411" spans="1:5" s="4" customFormat="1" ht="12.75">
      <c r="A411" s="2"/>
      <c r="B411" s="2"/>
      <c r="C411" s="12"/>
      <c r="D411" s="12"/>
      <c r="E411" s="12"/>
    </row>
    <row r="412" spans="1:5" s="4" customFormat="1" ht="12.75">
      <c r="A412" s="2"/>
      <c r="B412" s="2"/>
      <c r="C412" s="12"/>
      <c r="D412" s="12"/>
      <c r="E412" s="12"/>
    </row>
    <row r="413" spans="1:5" s="4" customFormat="1" ht="12.75">
      <c r="A413" s="2"/>
      <c r="B413" s="2"/>
      <c r="C413" s="12"/>
      <c r="D413" s="12"/>
      <c r="E413" s="12"/>
    </row>
    <row r="414" spans="1:5" s="4" customFormat="1" ht="12.75">
      <c r="A414" s="2"/>
      <c r="B414" s="2"/>
      <c r="C414" s="12"/>
      <c r="D414" s="12"/>
      <c r="E414" s="12"/>
    </row>
    <row r="415" spans="1:5" s="4" customFormat="1" ht="12.75">
      <c r="A415" s="2"/>
      <c r="B415" s="2"/>
      <c r="C415" s="12"/>
      <c r="D415" s="12"/>
      <c r="E415" s="12"/>
    </row>
    <row r="416" spans="1:5" s="4" customFormat="1" ht="12.75">
      <c r="A416" s="2"/>
      <c r="B416" s="2"/>
      <c r="C416" s="12"/>
      <c r="D416" s="12"/>
      <c r="E416" s="12"/>
    </row>
    <row r="417" spans="1:5" s="4" customFormat="1" ht="12.75">
      <c r="A417" s="2"/>
      <c r="B417" s="2"/>
      <c r="C417" s="12"/>
      <c r="D417" s="12"/>
      <c r="E417" s="12"/>
    </row>
    <row r="418" spans="1:5" s="4" customFormat="1" ht="12.75">
      <c r="A418" s="2"/>
      <c r="B418" s="2"/>
      <c r="C418" s="12"/>
      <c r="D418" s="12"/>
      <c r="E418" s="12"/>
    </row>
    <row r="419" spans="1:5" s="4" customFormat="1" ht="12.75">
      <c r="A419" s="2"/>
      <c r="B419" s="2"/>
      <c r="C419" s="12"/>
      <c r="D419" s="12"/>
      <c r="E419" s="12"/>
    </row>
    <row r="420" spans="1:5" s="4" customFormat="1" ht="12.75">
      <c r="A420" s="2"/>
      <c r="B420" s="2"/>
      <c r="C420" s="12"/>
      <c r="D420" s="12"/>
      <c r="E420" s="12"/>
    </row>
    <row r="421" spans="1:5" s="4" customFormat="1" ht="12.75">
      <c r="A421" s="2"/>
      <c r="B421" s="2"/>
      <c r="C421" s="12"/>
      <c r="D421" s="12"/>
      <c r="E421" s="12"/>
    </row>
    <row r="422" spans="1:5" s="4" customFormat="1" ht="12.75">
      <c r="A422" s="2"/>
      <c r="B422" s="2"/>
      <c r="C422" s="12"/>
      <c r="D422" s="12"/>
      <c r="E422" s="12"/>
    </row>
    <row r="423" spans="1:5" s="4" customFormat="1" ht="12.75">
      <c r="A423" s="2"/>
      <c r="B423" s="2"/>
      <c r="C423" s="12"/>
      <c r="D423" s="12"/>
      <c r="E423" s="12"/>
    </row>
    <row r="424" spans="1:5" s="4" customFormat="1" ht="12.75">
      <c r="A424" s="2"/>
      <c r="B424" s="2"/>
      <c r="C424" s="12"/>
      <c r="D424" s="12"/>
      <c r="E424" s="12"/>
    </row>
    <row r="425" spans="1:5" s="4" customFormat="1" ht="12.75">
      <c r="A425" s="2"/>
      <c r="B425" s="2"/>
      <c r="C425" s="12"/>
      <c r="D425" s="12"/>
      <c r="E425" s="12"/>
    </row>
    <row r="426" spans="1:5" s="4" customFormat="1" ht="12.75">
      <c r="A426" s="2"/>
      <c r="B426" s="2"/>
      <c r="C426" s="12"/>
      <c r="D426" s="12"/>
      <c r="E426" s="12"/>
    </row>
    <row r="427" spans="1:5" s="4" customFormat="1" ht="12.75">
      <c r="A427" s="2"/>
      <c r="B427" s="2"/>
      <c r="C427" s="12"/>
      <c r="D427" s="12"/>
      <c r="E427" s="12"/>
    </row>
    <row r="428" spans="1:5" s="4" customFormat="1" ht="12.75">
      <c r="A428" s="2"/>
      <c r="B428" s="2"/>
      <c r="C428" s="12"/>
      <c r="D428" s="12"/>
      <c r="E428" s="12"/>
    </row>
    <row r="429" spans="1:5" s="4" customFormat="1" ht="12.75">
      <c r="A429" s="2"/>
      <c r="B429" s="2"/>
      <c r="C429" s="12"/>
      <c r="D429" s="12"/>
      <c r="E429" s="12"/>
    </row>
    <row r="430" spans="1:5" s="4" customFormat="1" ht="12.75">
      <c r="A430" s="2"/>
      <c r="B430" s="2"/>
      <c r="C430" s="12"/>
      <c r="D430" s="12"/>
      <c r="E430" s="12"/>
    </row>
    <row r="431" spans="1:5" s="4" customFormat="1" ht="12.75">
      <c r="A431" s="2"/>
      <c r="B431" s="2"/>
      <c r="C431" s="12"/>
      <c r="D431" s="12"/>
      <c r="E431" s="12"/>
    </row>
    <row r="432" spans="1:5" s="4" customFormat="1" ht="12.75">
      <c r="A432" s="2"/>
      <c r="B432" s="2"/>
      <c r="C432" s="12"/>
      <c r="D432" s="12"/>
      <c r="E432" s="12"/>
    </row>
    <row r="433" spans="1:5" s="4" customFormat="1" ht="12.75">
      <c r="A433" s="2"/>
      <c r="B433" s="2"/>
      <c r="C433" s="12"/>
      <c r="D433" s="12"/>
      <c r="E433" s="12"/>
    </row>
    <row r="434" spans="1:5" s="4" customFormat="1" ht="12.75">
      <c r="A434" s="2"/>
      <c r="B434" s="2"/>
      <c r="C434" s="12"/>
      <c r="D434" s="12"/>
      <c r="E434" s="12"/>
    </row>
    <row r="435" spans="1:5" s="4" customFormat="1" ht="12.75">
      <c r="A435" s="2"/>
      <c r="B435" s="2"/>
      <c r="C435" s="12"/>
      <c r="D435" s="12"/>
      <c r="E435" s="12"/>
    </row>
    <row r="436" spans="1:5" s="4" customFormat="1" ht="12.75">
      <c r="A436" s="2"/>
      <c r="B436" s="2"/>
      <c r="C436" s="12"/>
      <c r="D436" s="12"/>
      <c r="E436" s="12"/>
    </row>
    <row r="437" spans="1:5" s="4" customFormat="1" ht="12.75">
      <c r="A437" s="2"/>
      <c r="B437" s="2"/>
      <c r="C437" s="12"/>
      <c r="D437" s="12"/>
      <c r="E437" s="12"/>
    </row>
    <row r="438" spans="1:5" s="4" customFormat="1" ht="12.75">
      <c r="A438" s="2"/>
      <c r="B438" s="2"/>
      <c r="C438" s="12"/>
      <c r="D438" s="12"/>
      <c r="E438" s="12"/>
    </row>
    <row r="439" spans="1:5" s="4" customFormat="1" ht="12.75">
      <c r="A439" s="2"/>
      <c r="B439" s="2"/>
      <c r="C439" s="12"/>
      <c r="D439" s="12"/>
      <c r="E439" s="12"/>
    </row>
    <row r="440" spans="1:5" s="4" customFormat="1" ht="12.75">
      <c r="A440" s="2"/>
      <c r="B440" s="2"/>
      <c r="C440" s="12"/>
      <c r="D440" s="12"/>
      <c r="E440" s="12"/>
    </row>
    <row r="441" spans="1:5" s="4" customFormat="1" ht="12.75">
      <c r="A441" s="2"/>
      <c r="B441" s="2"/>
      <c r="C441" s="12"/>
      <c r="D441" s="12"/>
      <c r="E441" s="12"/>
    </row>
    <row r="442" spans="1:5" s="4" customFormat="1" ht="12.75">
      <c r="A442" s="2"/>
      <c r="B442" s="2"/>
      <c r="C442" s="12"/>
      <c r="D442" s="12"/>
      <c r="E442" s="12"/>
    </row>
    <row r="443" spans="1:5" s="4" customFormat="1" ht="12.75">
      <c r="A443" s="2"/>
      <c r="B443" s="2"/>
      <c r="C443" s="12"/>
      <c r="D443" s="12"/>
      <c r="E443" s="12"/>
    </row>
    <row r="444" spans="1:5" s="4" customFormat="1" ht="12.75">
      <c r="A444" s="2"/>
      <c r="B444" s="2"/>
      <c r="C444" s="12"/>
      <c r="D444" s="12"/>
      <c r="E444" s="12"/>
    </row>
    <row r="445" spans="1:5" s="4" customFormat="1" ht="12.75">
      <c r="A445" s="2"/>
      <c r="B445" s="2"/>
      <c r="C445" s="12"/>
      <c r="D445" s="12"/>
      <c r="E445" s="12"/>
    </row>
    <row r="446" spans="1:5" s="4" customFormat="1" ht="12.75">
      <c r="A446" s="2"/>
      <c r="B446" s="2"/>
      <c r="C446" s="12"/>
      <c r="D446" s="12"/>
      <c r="E446" s="12"/>
    </row>
    <row r="447" spans="1:5" s="4" customFormat="1" ht="12.75">
      <c r="A447" s="2"/>
      <c r="B447" s="2"/>
      <c r="C447" s="12"/>
      <c r="D447" s="12"/>
      <c r="E447" s="12"/>
    </row>
    <row r="448" spans="1:5" s="4" customFormat="1" ht="12.75">
      <c r="A448" s="2"/>
      <c r="B448" s="2"/>
      <c r="C448" s="12"/>
      <c r="D448" s="12"/>
      <c r="E448" s="12"/>
    </row>
    <row r="449" spans="1:5" s="4" customFormat="1" ht="12.75">
      <c r="A449" s="2"/>
      <c r="B449" s="2"/>
      <c r="C449" s="12"/>
      <c r="D449" s="12"/>
      <c r="E449" s="12"/>
    </row>
    <row r="450" spans="1:5" s="4" customFormat="1" ht="12.75">
      <c r="A450" s="2"/>
      <c r="B450" s="2"/>
      <c r="C450" s="12"/>
      <c r="D450" s="12"/>
      <c r="E450" s="12"/>
    </row>
    <row r="451" spans="1:5" s="4" customFormat="1" ht="12.75">
      <c r="A451" s="2"/>
      <c r="B451" s="2"/>
      <c r="C451" s="12"/>
      <c r="D451" s="12"/>
      <c r="E451" s="12"/>
    </row>
    <row r="452" spans="1:5" s="4" customFormat="1" ht="12.75">
      <c r="A452" s="2"/>
      <c r="B452" s="2"/>
      <c r="C452" s="12"/>
      <c r="D452" s="12"/>
      <c r="E452" s="12"/>
    </row>
    <row r="453" spans="1:5" s="4" customFormat="1" ht="12.75">
      <c r="A453" s="2"/>
      <c r="B453" s="2"/>
      <c r="C453" s="12"/>
      <c r="D453" s="12"/>
      <c r="E453" s="12"/>
    </row>
    <row r="454" spans="1:5" s="4" customFormat="1" ht="12.75">
      <c r="A454" s="2"/>
      <c r="B454" s="2"/>
      <c r="C454" s="12"/>
      <c r="D454" s="12"/>
      <c r="E454" s="12"/>
    </row>
    <row r="455" spans="1:5" s="4" customFormat="1" ht="12.75">
      <c r="A455" s="2"/>
      <c r="B455" s="2"/>
      <c r="C455" s="12"/>
      <c r="D455" s="12"/>
      <c r="E455" s="12"/>
    </row>
    <row r="456" spans="1:5" s="4" customFormat="1" ht="12.75">
      <c r="A456" s="2"/>
      <c r="B456" s="2"/>
      <c r="C456" s="12"/>
      <c r="D456" s="12"/>
      <c r="E456" s="12"/>
    </row>
    <row r="457" spans="1:5" s="4" customFormat="1" ht="12.75">
      <c r="A457" s="2"/>
      <c r="B457" s="2"/>
      <c r="C457" s="12"/>
      <c r="D457" s="12"/>
      <c r="E457" s="12"/>
    </row>
    <row r="458" spans="1:5" s="4" customFormat="1" ht="12.75">
      <c r="A458" s="2"/>
      <c r="B458" s="2"/>
      <c r="C458" s="12"/>
      <c r="D458" s="12"/>
      <c r="E458" s="12"/>
    </row>
    <row r="459" spans="1:5" s="4" customFormat="1" ht="12.75">
      <c r="A459" s="2"/>
      <c r="B459" s="2"/>
      <c r="C459" s="12"/>
      <c r="D459" s="12"/>
      <c r="E459" s="12"/>
    </row>
    <row r="460" spans="1:5" s="4" customFormat="1" ht="12.75">
      <c r="A460" s="2"/>
      <c r="B460" s="2"/>
      <c r="C460" s="12"/>
      <c r="D460" s="12"/>
      <c r="E460" s="12"/>
    </row>
    <row r="461" spans="1:5" s="4" customFormat="1" ht="12.75">
      <c r="A461" s="2"/>
      <c r="B461" s="2"/>
      <c r="C461" s="12"/>
      <c r="D461" s="12"/>
      <c r="E461" s="12"/>
    </row>
    <row r="462" spans="1:5" s="4" customFormat="1" ht="12.75">
      <c r="A462" s="2"/>
      <c r="B462" s="2"/>
      <c r="C462" s="12"/>
      <c r="D462" s="12"/>
      <c r="E462" s="12"/>
    </row>
    <row r="463" spans="1:5" s="4" customFormat="1" ht="12.75">
      <c r="A463" s="2"/>
      <c r="B463" s="2"/>
      <c r="C463" s="12"/>
      <c r="D463" s="12"/>
      <c r="E463" s="12"/>
    </row>
    <row r="464" spans="1:5" s="4" customFormat="1" ht="12.75">
      <c r="A464" s="2"/>
      <c r="B464" s="2"/>
      <c r="C464" s="12"/>
      <c r="D464" s="12"/>
      <c r="E464" s="12"/>
    </row>
    <row r="465" spans="1:5" s="4" customFormat="1" ht="12.75">
      <c r="A465" s="2"/>
      <c r="B465" s="2"/>
      <c r="C465" s="12"/>
      <c r="D465" s="12"/>
      <c r="E465" s="12"/>
    </row>
    <row r="466" spans="1:5" s="4" customFormat="1" ht="12.75">
      <c r="A466" s="2"/>
      <c r="B466" s="2"/>
      <c r="C466" s="12"/>
      <c r="D466" s="12"/>
      <c r="E466" s="12"/>
    </row>
    <row r="467" spans="1:5" s="4" customFormat="1" ht="12.75">
      <c r="A467" s="2"/>
      <c r="B467" s="2"/>
      <c r="C467" s="12"/>
      <c r="D467" s="12"/>
      <c r="E467" s="12"/>
    </row>
    <row r="468" spans="1:5" s="4" customFormat="1" ht="12.75">
      <c r="A468" s="2"/>
      <c r="B468" s="2"/>
      <c r="C468" s="12"/>
      <c r="D468" s="12"/>
      <c r="E468" s="12"/>
    </row>
    <row r="469" spans="1:5" s="4" customFormat="1" ht="12.75">
      <c r="A469" s="2"/>
      <c r="B469" s="2"/>
      <c r="C469" s="12"/>
      <c r="D469" s="12"/>
      <c r="E469" s="12"/>
    </row>
    <row r="470" spans="1:5" s="4" customFormat="1" ht="12.75">
      <c r="A470" s="2"/>
      <c r="B470" s="2"/>
      <c r="C470" s="12"/>
      <c r="D470" s="12"/>
      <c r="E470" s="12"/>
    </row>
    <row r="471" spans="1:5" s="4" customFormat="1" ht="12.75">
      <c r="A471" s="2"/>
      <c r="B471" s="2"/>
      <c r="C471" s="12"/>
      <c r="D471" s="12"/>
      <c r="E471" s="12"/>
    </row>
    <row r="472" spans="1:5" s="4" customFormat="1" ht="12.75">
      <c r="A472" s="2"/>
      <c r="B472" s="2"/>
      <c r="C472" s="12"/>
      <c r="D472" s="12"/>
      <c r="E472" s="12"/>
    </row>
    <row r="473" spans="1:5" s="4" customFormat="1" ht="12.75">
      <c r="A473" s="2"/>
      <c r="B473" s="2"/>
      <c r="C473" s="12"/>
      <c r="D473" s="12"/>
      <c r="E473" s="12"/>
    </row>
    <row r="474" spans="1:5" s="4" customFormat="1" ht="12.75">
      <c r="A474" s="2"/>
      <c r="B474" s="2"/>
      <c r="C474" s="12"/>
      <c r="D474" s="12"/>
      <c r="E474" s="12"/>
    </row>
    <row r="475" spans="1:5" s="4" customFormat="1" ht="12.75">
      <c r="A475" s="2"/>
      <c r="B475" s="2"/>
      <c r="C475" s="12"/>
      <c r="D475" s="12"/>
      <c r="E475" s="12"/>
    </row>
    <row r="476" spans="1:5" s="4" customFormat="1" ht="12.75">
      <c r="A476" s="2"/>
      <c r="B476" s="2"/>
      <c r="C476" s="12"/>
      <c r="D476" s="12"/>
      <c r="E476" s="12"/>
    </row>
    <row r="477" spans="1:5" s="4" customFormat="1" ht="12.75">
      <c r="A477" s="2"/>
      <c r="B477" s="2"/>
      <c r="C477" s="12"/>
      <c r="D477" s="12"/>
      <c r="E477" s="12"/>
    </row>
    <row r="478" spans="1:5" s="4" customFormat="1" ht="12.75">
      <c r="A478" s="2"/>
      <c r="B478" s="2"/>
      <c r="C478" s="12"/>
      <c r="D478" s="12"/>
      <c r="E478" s="12"/>
    </row>
    <row r="479" spans="1:5" s="4" customFormat="1" ht="12.75">
      <c r="A479" s="2"/>
      <c r="B479" s="2"/>
      <c r="C479" s="12"/>
      <c r="D479" s="12"/>
      <c r="E479" s="12"/>
    </row>
    <row r="480" spans="1:5" s="4" customFormat="1" ht="12.75">
      <c r="A480" s="2"/>
      <c r="B480" s="2"/>
      <c r="C480" s="12"/>
      <c r="D480" s="12"/>
      <c r="E480" s="12"/>
    </row>
    <row r="481" spans="1:5" s="4" customFormat="1" ht="12.75">
      <c r="A481" s="2"/>
      <c r="B481" s="2"/>
      <c r="C481" s="12"/>
      <c r="D481" s="12"/>
      <c r="E481" s="12"/>
    </row>
    <row r="482" spans="1:5" s="4" customFormat="1" ht="12.75">
      <c r="A482" s="2"/>
      <c r="B482" s="2"/>
      <c r="C482" s="12"/>
      <c r="D482" s="12"/>
      <c r="E482" s="12"/>
    </row>
    <row r="483" spans="1:5" s="4" customFormat="1" ht="12.75">
      <c r="A483" s="2"/>
      <c r="B483" s="2"/>
      <c r="C483" s="12"/>
      <c r="D483" s="12"/>
      <c r="E483" s="12"/>
    </row>
    <row r="484" spans="1:5" s="4" customFormat="1" ht="12.75">
      <c r="A484" s="2"/>
      <c r="B484" s="2"/>
      <c r="C484" s="12"/>
      <c r="D484" s="12"/>
      <c r="E484" s="12"/>
    </row>
    <row r="485" spans="1:5" s="4" customFormat="1" ht="12.75">
      <c r="A485" s="2"/>
      <c r="B485" s="2"/>
      <c r="C485" s="12"/>
      <c r="D485" s="12"/>
      <c r="E485" s="12"/>
    </row>
    <row r="486" spans="1:5" s="4" customFormat="1" ht="12.75">
      <c r="A486" s="2"/>
      <c r="B486" s="2"/>
      <c r="C486" s="12"/>
      <c r="D486" s="12"/>
      <c r="E486" s="12"/>
    </row>
    <row r="487" spans="1:5" s="4" customFormat="1" ht="12.75">
      <c r="A487" s="2"/>
      <c r="B487" s="2"/>
      <c r="C487" s="12"/>
      <c r="D487" s="12"/>
      <c r="E487" s="12"/>
    </row>
    <row r="488" spans="1:5" s="4" customFormat="1" ht="12.75">
      <c r="A488" s="2"/>
      <c r="B488" s="2"/>
      <c r="C488" s="12"/>
      <c r="D488" s="12"/>
      <c r="E488" s="12"/>
    </row>
    <row r="489" spans="1:5" s="4" customFormat="1" ht="12.75">
      <c r="A489" s="2"/>
      <c r="B489" s="2"/>
      <c r="C489" s="12"/>
      <c r="D489" s="12"/>
      <c r="E489" s="12"/>
    </row>
    <row r="490" spans="1:5" s="4" customFormat="1" ht="12.75">
      <c r="A490" s="2"/>
      <c r="B490" s="2"/>
      <c r="C490" s="12"/>
      <c r="D490" s="12"/>
      <c r="E490" s="12"/>
    </row>
    <row r="491" spans="1:5" s="4" customFormat="1" ht="12.75">
      <c r="A491" s="2"/>
      <c r="B491" s="2"/>
      <c r="C491" s="12"/>
      <c r="D491" s="12"/>
      <c r="E491" s="12"/>
    </row>
    <row r="492" spans="1:5" s="4" customFormat="1" ht="12.75">
      <c r="A492" s="2"/>
      <c r="B492" s="2"/>
      <c r="C492" s="12"/>
      <c r="D492" s="12"/>
      <c r="E492" s="12"/>
    </row>
    <row r="493" spans="1:5" s="4" customFormat="1" ht="12.75">
      <c r="A493" s="2"/>
      <c r="B493" s="2"/>
      <c r="C493" s="12"/>
      <c r="D493" s="12"/>
      <c r="E493" s="12"/>
    </row>
    <row r="494" spans="1:5" s="4" customFormat="1" ht="12.75">
      <c r="A494" s="2"/>
      <c r="B494" s="2"/>
      <c r="C494" s="12"/>
      <c r="D494" s="12"/>
      <c r="E494" s="12"/>
    </row>
    <row r="495" spans="1:5" s="4" customFormat="1" ht="12.75">
      <c r="A495" s="2"/>
      <c r="B495" s="2"/>
      <c r="C495" s="12"/>
      <c r="D495" s="12"/>
      <c r="E495" s="12"/>
    </row>
    <row r="496" spans="1:5" s="4" customFormat="1" ht="12.75">
      <c r="A496" s="2"/>
      <c r="B496" s="2"/>
      <c r="C496" s="12"/>
      <c r="D496" s="12"/>
      <c r="E496" s="12"/>
    </row>
    <row r="497" spans="1:5" s="4" customFormat="1" ht="12.75">
      <c r="A497" s="2"/>
      <c r="B497" s="2"/>
      <c r="C497" s="12"/>
      <c r="D497" s="12"/>
      <c r="E497" s="12"/>
    </row>
    <row r="498" spans="1:5" s="4" customFormat="1" ht="12.75">
      <c r="A498" s="2"/>
      <c r="B498" s="2"/>
      <c r="C498" s="12"/>
      <c r="D498" s="12"/>
      <c r="E498" s="12"/>
    </row>
    <row r="499" spans="1:5" s="4" customFormat="1" ht="12.75">
      <c r="A499" s="2"/>
      <c r="B499" s="2"/>
      <c r="C499" s="12"/>
      <c r="D499" s="12"/>
      <c r="E499" s="12"/>
    </row>
    <row r="500" spans="1:5" s="4" customFormat="1" ht="12.75">
      <c r="A500" s="2"/>
      <c r="B500" s="2"/>
      <c r="C500" s="12"/>
      <c r="D500" s="12"/>
      <c r="E500" s="12"/>
    </row>
    <row r="501" spans="1:5" s="4" customFormat="1" ht="12.75">
      <c r="A501" s="2"/>
      <c r="B501" s="2"/>
      <c r="C501" s="12"/>
      <c r="D501" s="12"/>
      <c r="E501" s="12"/>
    </row>
    <row r="502" spans="1:5" s="4" customFormat="1" ht="12.75">
      <c r="A502" s="2"/>
      <c r="B502" s="2"/>
      <c r="C502" s="12"/>
      <c r="D502" s="12"/>
      <c r="E502" s="12"/>
    </row>
    <row r="503" spans="1:5" s="4" customFormat="1" ht="12.75">
      <c r="A503" s="2"/>
      <c r="B503" s="2"/>
      <c r="C503" s="12"/>
      <c r="D503" s="12"/>
      <c r="E503" s="12"/>
    </row>
    <row r="504" spans="1:5" s="4" customFormat="1" ht="12.75">
      <c r="A504" s="2"/>
      <c r="B504" s="2"/>
      <c r="C504" s="12"/>
      <c r="D504" s="12"/>
      <c r="E504" s="12"/>
    </row>
    <row r="505" spans="1:5" s="4" customFormat="1" ht="12.75">
      <c r="A505" s="2"/>
      <c r="B505" s="2"/>
      <c r="C505" s="12"/>
      <c r="D505" s="12"/>
      <c r="E505" s="12"/>
    </row>
    <row r="506" spans="1:5" s="4" customFormat="1" ht="12.75">
      <c r="A506" s="2"/>
      <c r="B506" s="2"/>
      <c r="C506" s="12"/>
      <c r="D506" s="12"/>
      <c r="E506" s="12"/>
    </row>
    <row r="507" spans="1:5" s="4" customFormat="1" ht="12.75">
      <c r="A507" s="2"/>
      <c r="B507" s="2"/>
      <c r="C507" s="12"/>
      <c r="D507" s="12"/>
      <c r="E507" s="12"/>
    </row>
    <row r="508" spans="1:5" s="4" customFormat="1" ht="12.75">
      <c r="A508" s="2"/>
      <c r="B508" s="2"/>
      <c r="C508" s="12"/>
      <c r="D508" s="12"/>
      <c r="E508" s="12"/>
    </row>
    <row r="509" spans="1:5" s="4" customFormat="1" ht="12.75">
      <c r="A509" s="2"/>
      <c r="B509" s="2"/>
      <c r="C509" s="12"/>
      <c r="D509" s="12"/>
      <c r="E509" s="12"/>
    </row>
    <row r="510" spans="1:5" s="4" customFormat="1" ht="12.75">
      <c r="A510" s="2"/>
      <c r="B510" s="2"/>
      <c r="C510" s="12"/>
      <c r="D510" s="12"/>
      <c r="E510" s="12"/>
    </row>
    <row r="511" spans="1:5" s="4" customFormat="1" ht="12.75">
      <c r="A511" s="2"/>
      <c r="B511" s="2"/>
      <c r="C511" s="12"/>
      <c r="D511" s="12"/>
      <c r="E511" s="12"/>
    </row>
    <row r="512" spans="1:5" s="4" customFormat="1" ht="12.75">
      <c r="A512" s="2"/>
      <c r="B512" s="2"/>
      <c r="C512" s="12"/>
      <c r="D512" s="12"/>
      <c r="E512" s="12"/>
    </row>
    <row r="513" spans="1:5" s="4" customFormat="1" ht="12.75">
      <c r="A513" s="2"/>
      <c r="B513" s="2"/>
      <c r="C513" s="12"/>
      <c r="D513" s="12"/>
      <c r="E513" s="12"/>
    </row>
    <row r="514" spans="1:5" s="4" customFormat="1" ht="12.75">
      <c r="A514" s="2"/>
      <c r="B514" s="2"/>
      <c r="C514" s="12"/>
      <c r="D514" s="12"/>
      <c r="E514" s="12"/>
    </row>
    <row r="515" spans="1:5" s="4" customFormat="1" ht="12.75">
      <c r="A515" s="2"/>
      <c r="B515" s="2"/>
      <c r="C515" s="12"/>
      <c r="D515" s="12"/>
      <c r="E515" s="12"/>
    </row>
    <row r="516" spans="1:5" s="4" customFormat="1" ht="12.75">
      <c r="A516" s="2"/>
      <c r="B516" s="2"/>
      <c r="C516" s="12"/>
      <c r="D516" s="12"/>
      <c r="E516" s="12"/>
    </row>
    <row r="517" spans="1:5" s="4" customFormat="1" ht="12.75">
      <c r="A517" s="2"/>
      <c r="B517" s="2"/>
      <c r="C517" s="12"/>
      <c r="D517" s="12"/>
      <c r="E517" s="12"/>
    </row>
    <row r="518" spans="1:5" s="4" customFormat="1" ht="12.75">
      <c r="A518" s="2"/>
      <c r="B518" s="2"/>
      <c r="C518" s="12"/>
      <c r="D518" s="12"/>
      <c r="E518" s="12"/>
    </row>
    <row r="519" spans="1:5" s="4" customFormat="1" ht="12.75">
      <c r="A519" s="2"/>
      <c r="B519" s="2"/>
      <c r="C519" s="12"/>
      <c r="D519" s="12"/>
      <c r="E519" s="12"/>
    </row>
    <row r="520" spans="1:5" s="4" customFormat="1" ht="12.75">
      <c r="A520" s="2"/>
      <c r="B520" s="2"/>
      <c r="C520" s="12"/>
      <c r="D520" s="12"/>
      <c r="E520" s="12"/>
    </row>
    <row r="521" spans="1:5" s="4" customFormat="1" ht="12.75">
      <c r="A521" s="2"/>
      <c r="B521" s="2"/>
      <c r="C521" s="12"/>
      <c r="D521" s="12"/>
      <c r="E521" s="12"/>
    </row>
    <row r="522" spans="1:5" s="4" customFormat="1" ht="12.75">
      <c r="A522" s="2"/>
      <c r="B522" s="2"/>
      <c r="C522" s="12"/>
      <c r="D522" s="12"/>
      <c r="E522" s="12"/>
    </row>
    <row r="523" spans="1:5" s="4" customFormat="1" ht="12.75">
      <c r="A523" s="2"/>
      <c r="B523" s="2"/>
      <c r="C523" s="12"/>
      <c r="D523" s="12"/>
      <c r="E523" s="12"/>
    </row>
    <row r="524" spans="1:5" s="4" customFormat="1" ht="12.75">
      <c r="A524" s="2"/>
      <c r="B524" s="2"/>
      <c r="C524" s="12"/>
      <c r="D524" s="12"/>
      <c r="E524" s="12"/>
    </row>
    <row r="525" spans="1:5" s="4" customFormat="1" ht="12.75">
      <c r="A525" s="2"/>
      <c r="B525" s="2"/>
      <c r="C525" s="12"/>
      <c r="D525" s="12"/>
      <c r="E525" s="12"/>
    </row>
    <row r="526" spans="1:5" s="4" customFormat="1" ht="12.75">
      <c r="A526" s="2"/>
      <c r="B526" s="2"/>
      <c r="C526" s="12"/>
      <c r="D526" s="12"/>
      <c r="E526" s="12"/>
    </row>
    <row r="527" spans="1:5" s="4" customFormat="1" ht="12.75">
      <c r="A527" s="2"/>
      <c r="B527" s="2"/>
      <c r="C527" s="12"/>
      <c r="D527" s="12"/>
      <c r="E527" s="12"/>
    </row>
    <row r="528" spans="1:5" s="4" customFormat="1" ht="12.75">
      <c r="A528" s="2"/>
      <c r="B528" s="2"/>
      <c r="C528" s="12"/>
      <c r="D528" s="12"/>
      <c r="E528" s="12"/>
    </row>
    <row r="529" spans="1:5" s="4" customFormat="1" ht="12.75">
      <c r="A529" s="2"/>
      <c r="B529" s="2"/>
      <c r="C529" s="12"/>
      <c r="D529" s="12"/>
      <c r="E529" s="12"/>
    </row>
    <row r="530" spans="1:5" s="4" customFormat="1" ht="12.75">
      <c r="A530" s="2"/>
      <c r="B530" s="2"/>
      <c r="C530" s="12"/>
      <c r="D530" s="12"/>
      <c r="E530" s="12"/>
    </row>
    <row r="531" spans="1:5" s="4" customFormat="1" ht="12.75">
      <c r="A531" s="2"/>
      <c r="B531" s="2"/>
      <c r="C531" s="12"/>
      <c r="D531" s="12"/>
      <c r="E531" s="12"/>
    </row>
    <row r="532" spans="1:5" s="4" customFormat="1" ht="12.75">
      <c r="A532" s="2"/>
      <c r="B532" s="2"/>
      <c r="C532" s="12"/>
      <c r="D532" s="12"/>
      <c r="E532" s="12"/>
    </row>
    <row r="533" spans="1:5" s="4" customFormat="1" ht="12.75">
      <c r="A533" s="2"/>
      <c r="B533" s="2"/>
      <c r="C533" s="12"/>
      <c r="D533" s="12"/>
      <c r="E533" s="12"/>
    </row>
    <row r="534" spans="1:5" s="4" customFormat="1" ht="12.75">
      <c r="A534" s="2"/>
      <c r="B534" s="2"/>
      <c r="C534" s="12"/>
      <c r="D534" s="12"/>
      <c r="E534" s="12"/>
    </row>
    <row r="535" spans="1:5" s="4" customFormat="1" ht="12.75">
      <c r="A535" s="2"/>
      <c r="B535" s="2"/>
      <c r="C535" s="12"/>
      <c r="D535" s="12"/>
      <c r="E535" s="12"/>
    </row>
    <row r="536" spans="1:5" s="4" customFormat="1" ht="12.75">
      <c r="A536" s="2"/>
      <c r="B536" s="2"/>
      <c r="C536" s="12"/>
      <c r="D536" s="12"/>
      <c r="E536" s="12"/>
    </row>
    <row r="537" spans="1:5" s="4" customFormat="1" ht="12.75">
      <c r="A537" s="2"/>
      <c r="B537" s="2"/>
      <c r="C537" s="12"/>
      <c r="D537" s="12"/>
      <c r="E537" s="12"/>
    </row>
    <row r="538" spans="1:5" s="4" customFormat="1" ht="12.75">
      <c r="A538" s="2"/>
      <c r="B538" s="2"/>
      <c r="C538" s="12"/>
      <c r="D538" s="12"/>
      <c r="E538" s="12"/>
    </row>
    <row r="539" spans="1:5" s="4" customFormat="1" ht="12.75">
      <c r="A539" s="2"/>
      <c r="B539" s="2"/>
      <c r="C539" s="12"/>
      <c r="D539" s="12"/>
      <c r="E539" s="12"/>
    </row>
    <row r="540" spans="1:5" s="4" customFormat="1" ht="12.75">
      <c r="A540" s="2"/>
      <c r="B540" s="2"/>
      <c r="C540" s="12"/>
      <c r="D540" s="12"/>
      <c r="E540" s="12"/>
    </row>
    <row r="541" spans="1:5" s="4" customFormat="1" ht="12.75">
      <c r="A541" s="2"/>
      <c r="B541" s="2"/>
      <c r="C541" s="12"/>
      <c r="D541" s="12"/>
      <c r="E541" s="12"/>
    </row>
    <row r="542" spans="1:5" s="4" customFormat="1" ht="12.75">
      <c r="A542" s="2"/>
      <c r="B542" s="2"/>
      <c r="C542" s="12"/>
      <c r="D542" s="12"/>
      <c r="E542" s="12"/>
    </row>
    <row r="543" spans="1:5" s="4" customFormat="1" ht="12.75">
      <c r="A543" s="2"/>
      <c r="B543" s="2"/>
      <c r="C543" s="12"/>
      <c r="D543" s="12"/>
      <c r="E543" s="12"/>
    </row>
    <row r="544" spans="1:5" s="4" customFormat="1" ht="12.75">
      <c r="A544" s="2"/>
      <c r="B544" s="2"/>
      <c r="C544" s="12"/>
      <c r="D544" s="12"/>
      <c r="E544" s="12"/>
    </row>
    <row r="545" spans="1:5" s="4" customFormat="1" ht="12.75">
      <c r="A545" s="2"/>
      <c r="B545" s="2"/>
      <c r="C545" s="12"/>
      <c r="D545" s="12"/>
      <c r="E545" s="12"/>
    </row>
    <row r="546" spans="1:5" s="4" customFormat="1" ht="12.75">
      <c r="A546" s="2"/>
      <c r="B546" s="2"/>
      <c r="C546" s="12"/>
      <c r="D546" s="12"/>
      <c r="E546" s="12"/>
    </row>
    <row r="547" spans="1:5" s="4" customFormat="1" ht="12.75">
      <c r="A547" s="2"/>
      <c r="B547" s="2"/>
      <c r="C547" s="12"/>
      <c r="D547" s="12"/>
      <c r="E547" s="12"/>
    </row>
    <row r="548" spans="1:5" s="4" customFormat="1" ht="12.75">
      <c r="A548" s="2"/>
      <c r="B548" s="2"/>
      <c r="C548" s="12"/>
      <c r="D548" s="12"/>
      <c r="E548" s="12"/>
    </row>
    <row r="549" spans="1:5" s="4" customFormat="1" ht="12.75">
      <c r="A549" s="2"/>
      <c r="B549" s="2"/>
      <c r="C549" s="12"/>
      <c r="D549" s="12"/>
      <c r="E549" s="12"/>
    </row>
    <row r="550" spans="1:5" s="4" customFormat="1" ht="12.75">
      <c r="A550" s="2"/>
      <c r="B550" s="2"/>
      <c r="C550" s="12"/>
      <c r="D550" s="12"/>
      <c r="E550" s="12"/>
    </row>
    <row r="551" spans="1:5" s="4" customFormat="1" ht="12.75">
      <c r="A551" s="2"/>
      <c r="B551" s="2"/>
      <c r="C551" s="12"/>
      <c r="D551" s="12"/>
      <c r="E551" s="12"/>
    </row>
    <row r="552" spans="1:5" s="4" customFormat="1" ht="12.75">
      <c r="A552" s="2"/>
      <c r="B552" s="2"/>
      <c r="C552" s="12"/>
      <c r="D552" s="12"/>
      <c r="E552" s="12"/>
    </row>
    <row r="553" spans="1:5" s="4" customFormat="1" ht="12.75">
      <c r="A553" s="2"/>
      <c r="B553" s="2"/>
      <c r="C553" s="12"/>
      <c r="D553" s="12"/>
      <c r="E553" s="12"/>
    </row>
    <row r="554" spans="1:5" s="4" customFormat="1" ht="12.75">
      <c r="A554" s="2"/>
      <c r="B554" s="2"/>
      <c r="C554" s="12"/>
      <c r="D554" s="12"/>
      <c r="E554" s="12"/>
    </row>
    <row r="555" spans="1:5" s="4" customFormat="1" ht="12.75">
      <c r="A555" s="2"/>
      <c r="B555" s="2"/>
      <c r="C555" s="12"/>
      <c r="D555" s="12"/>
      <c r="E555" s="12"/>
    </row>
    <row r="556" spans="1:5" s="4" customFormat="1" ht="12.75">
      <c r="A556" s="2"/>
      <c r="B556" s="2"/>
      <c r="C556" s="12"/>
      <c r="D556" s="12"/>
      <c r="E556" s="12"/>
    </row>
    <row r="557" spans="1:5" s="4" customFormat="1" ht="12.75">
      <c r="A557" s="2"/>
      <c r="B557" s="2"/>
      <c r="C557" s="12"/>
      <c r="D557" s="12"/>
      <c r="E557" s="12"/>
    </row>
    <row r="558" spans="1:5" s="4" customFormat="1" ht="12.75">
      <c r="A558" s="2"/>
      <c r="B558" s="2"/>
      <c r="C558" s="12"/>
      <c r="D558" s="12"/>
      <c r="E558" s="12"/>
    </row>
    <row r="559" spans="1:5" s="4" customFormat="1" ht="12.75">
      <c r="A559" s="2"/>
      <c r="B559" s="2"/>
      <c r="C559" s="12"/>
      <c r="D559" s="12"/>
      <c r="E559" s="12"/>
    </row>
    <row r="560" spans="1:5" s="4" customFormat="1" ht="12.75">
      <c r="A560" s="2"/>
      <c r="B560" s="2"/>
      <c r="C560" s="12"/>
      <c r="D560" s="12"/>
      <c r="E560" s="12"/>
    </row>
    <row r="561" spans="1:5" s="4" customFormat="1" ht="12.75">
      <c r="A561" s="2"/>
      <c r="B561" s="2"/>
      <c r="C561" s="12"/>
      <c r="D561" s="12"/>
      <c r="E561" s="12"/>
    </row>
    <row r="562" spans="1:5" s="4" customFormat="1" ht="12.75">
      <c r="A562" s="2"/>
      <c r="B562" s="2"/>
      <c r="C562" s="12"/>
      <c r="D562" s="12"/>
      <c r="E562" s="12"/>
    </row>
    <row r="563" spans="1:5" s="4" customFormat="1" ht="12.75">
      <c r="A563" s="2"/>
      <c r="B563" s="2"/>
      <c r="C563" s="12"/>
      <c r="D563" s="12"/>
      <c r="E563" s="12"/>
    </row>
    <row r="564" spans="1:5" s="4" customFormat="1" ht="12.75">
      <c r="A564" s="2"/>
      <c r="B564" s="2"/>
      <c r="C564" s="12"/>
      <c r="D564" s="12"/>
      <c r="E564" s="12"/>
    </row>
    <row r="565" spans="1:5" s="4" customFormat="1" ht="12.75">
      <c r="A565" s="2"/>
      <c r="B565" s="2"/>
      <c r="C565" s="12"/>
      <c r="D565" s="12"/>
      <c r="E565" s="12"/>
    </row>
    <row r="566" spans="1:5" s="4" customFormat="1" ht="12.75">
      <c r="A566" s="2"/>
      <c r="B566" s="2"/>
      <c r="C566" s="12"/>
      <c r="D566" s="12"/>
      <c r="E566" s="12"/>
    </row>
    <row r="567" spans="1:5" s="4" customFormat="1" ht="12.75">
      <c r="A567" s="2"/>
      <c r="B567" s="2"/>
      <c r="C567" s="12"/>
      <c r="D567" s="12"/>
      <c r="E567" s="12"/>
    </row>
    <row r="568" spans="1:5" s="4" customFormat="1" ht="12.75">
      <c r="A568" s="2"/>
      <c r="B568" s="2"/>
      <c r="C568" s="12"/>
      <c r="D568" s="12"/>
      <c r="E568" s="12"/>
    </row>
    <row r="569" spans="1:5" s="4" customFormat="1" ht="12.75">
      <c r="A569" s="2"/>
      <c r="B569" s="2"/>
      <c r="C569" s="12"/>
      <c r="D569" s="12"/>
      <c r="E569" s="12"/>
    </row>
    <row r="570" spans="1:5" s="4" customFormat="1" ht="12.75">
      <c r="A570" s="2"/>
      <c r="B570" s="2"/>
      <c r="C570" s="12"/>
      <c r="D570" s="12"/>
      <c r="E570" s="12"/>
    </row>
    <row r="571" spans="1:5" s="4" customFormat="1" ht="12.75">
      <c r="A571" s="2"/>
      <c r="B571" s="2"/>
      <c r="C571" s="12"/>
      <c r="D571" s="12"/>
      <c r="E571" s="12"/>
    </row>
    <row r="572" spans="1:5" s="4" customFormat="1" ht="12.75">
      <c r="A572" s="2"/>
      <c r="B572" s="2"/>
      <c r="C572" s="12"/>
      <c r="D572" s="12"/>
      <c r="E572" s="12"/>
    </row>
    <row r="573" spans="1:5" s="4" customFormat="1" ht="12.75">
      <c r="A573" s="2"/>
      <c r="B573" s="2"/>
      <c r="C573" s="12"/>
      <c r="D573" s="12"/>
      <c r="E573" s="12"/>
    </row>
    <row r="574" spans="1:5" s="4" customFormat="1" ht="12.75">
      <c r="A574" s="2"/>
      <c r="B574" s="2"/>
      <c r="C574" s="12"/>
      <c r="D574" s="12"/>
      <c r="E574" s="12"/>
    </row>
    <row r="575" spans="1:5" s="4" customFormat="1" ht="12.75">
      <c r="A575" s="2"/>
      <c r="B575" s="2"/>
      <c r="C575" s="12"/>
      <c r="D575" s="12"/>
      <c r="E575" s="12"/>
    </row>
    <row r="576" spans="1:5" s="4" customFormat="1" ht="12.75">
      <c r="A576" s="2"/>
      <c r="B576" s="2"/>
      <c r="C576" s="12"/>
      <c r="D576" s="12"/>
      <c r="E576" s="12"/>
    </row>
    <row r="577" spans="1:5" s="4" customFormat="1" ht="12.75">
      <c r="A577" s="2"/>
      <c r="B577" s="2"/>
      <c r="C577" s="12"/>
      <c r="D577" s="12"/>
      <c r="E577" s="12"/>
    </row>
    <row r="578" spans="1:5" s="4" customFormat="1" ht="12.75">
      <c r="A578" s="2"/>
      <c r="B578" s="2"/>
      <c r="C578" s="12"/>
      <c r="D578" s="12"/>
      <c r="E578" s="12"/>
    </row>
    <row r="579" spans="1:5" s="4" customFormat="1" ht="12.75">
      <c r="A579" s="2"/>
      <c r="B579" s="2"/>
      <c r="C579" s="12"/>
      <c r="D579" s="12"/>
      <c r="E579" s="12"/>
    </row>
    <row r="580" spans="1:5" s="4" customFormat="1" ht="12.75">
      <c r="A580" s="2"/>
      <c r="B580" s="2"/>
      <c r="C580" s="12"/>
      <c r="D580" s="12"/>
      <c r="E580" s="12"/>
    </row>
    <row r="581" spans="1:5" s="4" customFormat="1" ht="12.75">
      <c r="A581" s="2"/>
      <c r="B581" s="2"/>
      <c r="C581" s="12"/>
      <c r="D581" s="12"/>
      <c r="E581" s="12"/>
    </row>
    <row r="582" spans="1:5" s="4" customFormat="1" ht="12.75">
      <c r="A582" s="2"/>
      <c r="B582" s="2"/>
      <c r="C582" s="12"/>
      <c r="D582" s="12"/>
      <c r="E582" s="12"/>
    </row>
    <row r="583" spans="1:5" s="4" customFormat="1" ht="12.75">
      <c r="A583" s="2"/>
      <c r="B583" s="2"/>
      <c r="C583" s="12"/>
      <c r="D583" s="12"/>
      <c r="E583" s="12"/>
    </row>
    <row r="584" spans="1:5" s="4" customFormat="1" ht="12.75">
      <c r="A584" s="2"/>
      <c r="B584" s="2"/>
      <c r="C584" s="12"/>
      <c r="D584" s="12"/>
      <c r="E584" s="12"/>
    </row>
    <row r="585" spans="1:5" s="4" customFormat="1" ht="12.75">
      <c r="A585" s="2"/>
      <c r="B585" s="2"/>
      <c r="C585" s="12"/>
      <c r="D585" s="12"/>
      <c r="E585" s="12"/>
    </row>
    <row r="586" spans="1:5" s="4" customFormat="1" ht="12.75">
      <c r="A586" s="2"/>
      <c r="B586" s="2"/>
      <c r="C586" s="12"/>
      <c r="D586" s="12"/>
      <c r="E586" s="12"/>
    </row>
    <row r="587" spans="1:5" s="4" customFormat="1" ht="12.75">
      <c r="A587" s="2"/>
      <c r="B587" s="2"/>
      <c r="C587" s="12"/>
      <c r="D587" s="12"/>
      <c r="E587" s="12"/>
    </row>
    <row r="588" spans="1:5" s="4" customFormat="1" ht="12.75">
      <c r="A588" s="2"/>
      <c r="B588" s="2"/>
      <c r="C588" s="12"/>
      <c r="D588" s="12"/>
      <c r="E588" s="12"/>
    </row>
    <row r="589" spans="1:5" s="4" customFormat="1" ht="12.75">
      <c r="A589" s="2"/>
      <c r="B589" s="2"/>
      <c r="C589" s="12"/>
      <c r="D589" s="12"/>
      <c r="E589" s="12"/>
    </row>
    <row r="590" spans="1:5" s="4" customFormat="1" ht="12.75">
      <c r="A590" s="2"/>
      <c r="B590" s="2"/>
      <c r="C590" s="12"/>
      <c r="D590" s="12"/>
      <c r="E590" s="12"/>
    </row>
    <row r="591" spans="1:5" s="4" customFormat="1" ht="12.75">
      <c r="A591" s="2"/>
      <c r="B591" s="2"/>
      <c r="C591" s="12"/>
      <c r="D591" s="12"/>
      <c r="E591" s="12"/>
    </row>
    <row r="592" spans="1:5" s="4" customFormat="1" ht="12.75">
      <c r="A592" s="2"/>
      <c r="B592" s="2"/>
      <c r="C592" s="12"/>
      <c r="D592" s="12"/>
      <c r="E592" s="12"/>
    </row>
    <row r="593" spans="1:5" s="4" customFormat="1" ht="12.75">
      <c r="A593" s="2"/>
      <c r="B593" s="2"/>
      <c r="C593" s="12"/>
      <c r="D593" s="12"/>
      <c r="E593" s="12"/>
    </row>
    <row r="594" spans="1:5" s="4" customFormat="1" ht="12.75">
      <c r="A594" s="2"/>
      <c r="B594" s="2"/>
      <c r="C594" s="12"/>
      <c r="D594" s="12"/>
      <c r="E594" s="12"/>
    </row>
    <row r="595" spans="1:5" s="4" customFormat="1" ht="12.75">
      <c r="A595" s="2"/>
      <c r="B595" s="2"/>
      <c r="C595" s="12"/>
      <c r="D595" s="12"/>
      <c r="E595" s="12"/>
    </row>
    <row r="596" spans="1:5" s="4" customFormat="1" ht="12.75">
      <c r="A596" s="2"/>
      <c r="B596" s="2"/>
      <c r="C596" s="12"/>
      <c r="D596" s="12"/>
      <c r="E596" s="12"/>
    </row>
    <row r="597" spans="1:5" s="4" customFormat="1" ht="12.75">
      <c r="A597" s="2"/>
      <c r="B597" s="2"/>
      <c r="C597" s="12"/>
      <c r="D597" s="12"/>
      <c r="E597" s="12"/>
    </row>
    <row r="598" spans="1:5" s="4" customFormat="1" ht="12.75">
      <c r="A598" s="2"/>
      <c r="B598" s="2"/>
      <c r="C598" s="12"/>
      <c r="D598" s="12"/>
      <c r="E598" s="12"/>
    </row>
    <row r="599" spans="1:5" s="4" customFormat="1" ht="12.75">
      <c r="A599" s="2"/>
      <c r="B599" s="2"/>
      <c r="C599" s="12"/>
      <c r="D599" s="12"/>
      <c r="E599" s="12"/>
    </row>
    <row r="600" spans="1:5" s="4" customFormat="1" ht="12.75">
      <c r="A600" s="2"/>
      <c r="B600" s="2"/>
      <c r="C600" s="12"/>
      <c r="D600" s="12"/>
      <c r="E600" s="12"/>
    </row>
    <row r="601" spans="1:5" s="4" customFormat="1" ht="12.75">
      <c r="A601" s="2"/>
      <c r="B601" s="2"/>
      <c r="C601" s="12"/>
      <c r="D601" s="12"/>
      <c r="E601" s="12"/>
    </row>
    <row r="602" spans="1:5" s="4" customFormat="1" ht="12.75">
      <c r="A602" s="2"/>
      <c r="B602" s="2"/>
      <c r="C602" s="12"/>
      <c r="D602" s="12"/>
      <c r="E602" s="12"/>
    </row>
    <row r="603" spans="1:5" s="4" customFormat="1" ht="12.75">
      <c r="A603" s="2"/>
      <c r="B603" s="2"/>
      <c r="C603" s="12"/>
      <c r="D603" s="12"/>
      <c r="E603" s="12"/>
    </row>
    <row r="604" spans="1:5" s="4" customFormat="1" ht="12.75">
      <c r="A604" s="2"/>
      <c r="B604" s="2"/>
      <c r="C604" s="12"/>
      <c r="D604" s="12"/>
      <c r="E604" s="12"/>
    </row>
    <row r="605" spans="1:5" s="4" customFormat="1" ht="12.75">
      <c r="A605" s="2"/>
      <c r="B605" s="2"/>
      <c r="C605" s="12"/>
      <c r="D605" s="12"/>
      <c r="E605" s="12"/>
    </row>
    <row r="606" spans="1:5" s="4" customFormat="1" ht="12.75">
      <c r="A606" s="2"/>
      <c r="B606" s="2"/>
      <c r="C606" s="12"/>
      <c r="D606" s="12"/>
      <c r="E606" s="12"/>
    </row>
    <row r="607" spans="1:5" s="4" customFormat="1" ht="12.75">
      <c r="A607" s="2"/>
      <c r="B607" s="2"/>
      <c r="C607" s="12"/>
      <c r="D607" s="12"/>
      <c r="E607" s="12"/>
    </row>
    <row r="608" spans="1:5" s="4" customFormat="1" ht="12.75">
      <c r="A608" s="2"/>
      <c r="B608" s="2"/>
      <c r="C608" s="12"/>
      <c r="D608" s="12"/>
      <c r="E608" s="12"/>
    </row>
    <row r="609" spans="1:5" s="4" customFormat="1" ht="12.75">
      <c r="A609" s="2"/>
      <c r="B609" s="2"/>
      <c r="C609" s="12"/>
      <c r="D609" s="12"/>
      <c r="E609" s="12"/>
    </row>
    <row r="610" spans="1:5" s="4" customFormat="1" ht="12.75">
      <c r="A610" s="2"/>
      <c r="B610" s="2"/>
      <c r="C610" s="12"/>
      <c r="D610" s="12"/>
      <c r="E610" s="12"/>
    </row>
    <row r="611" spans="1:5" s="4" customFormat="1" ht="12.75">
      <c r="A611" s="2"/>
      <c r="B611" s="2"/>
      <c r="C611" s="12"/>
      <c r="D611" s="12"/>
      <c r="E611" s="12"/>
    </row>
    <row r="612" spans="1:5" s="4" customFormat="1" ht="12.75">
      <c r="A612" s="2"/>
      <c r="B612" s="2"/>
      <c r="C612" s="12"/>
      <c r="D612" s="12"/>
      <c r="E612" s="12"/>
    </row>
    <row r="613" spans="1:5" s="4" customFormat="1" ht="12.75">
      <c r="A613" s="2"/>
      <c r="B613" s="2"/>
      <c r="C613" s="12"/>
      <c r="D613" s="12"/>
      <c r="E613" s="12"/>
    </row>
    <row r="614" spans="1:5" s="4" customFormat="1" ht="12.75">
      <c r="A614" s="2"/>
      <c r="B614" s="2"/>
      <c r="C614" s="12"/>
      <c r="D614" s="12"/>
      <c r="E614" s="12"/>
    </row>
    <row r="615" spans="1:5" s="4" customFormat="1" ht="12.75">
      <c r="A615" s="2"/>
      <c r="B615" s="2"/>
      <c r="C615" s="12"/>
      <c r="D615" s="12"/>
      <c r="E615" s="12"/>
    </row>
    <row r="616" spans="1:5" s="4" customFormat="1" ht="12.75">
      <c r="A616" s="2"/>
      <c r="B616" s="2"/>
      <c r="C616" s="12"/>
      <c r="D616" s="12"/>
      <c r="E616" s="12"/>
    </row>
    <row r="617" spans="1:5" s="4" customFormat="1" ht="12.75">
      <c r="A617" s="2"/>
      <c r="B617" s="2"/>
      <c r="C617" s="12"/>
      <c r="D617" s="12"/>
      <c r="E617" s="12"/>
    </row>
    <row r="618" spans="1:5" s="4" customFormat="1" ht="12.75">
      <c r="A618" s="2"/>
      <c r="B618" s="2"/>
      <c r="C618" s="12"/>
      <c r="D618" s="12"/>
      <c r="E618" s="12"/>
    </row>
    <row r="619" spans="1:5" s="4" customFormat="1" ht="12.75">
      <c r="A619" s="2"/>
      <c r="B619" s="2"/>
      <c r="C619" s="12"/>
      <c r="D619" s="12"/>
      <c r="E619" s="12"/>
    </row>
    <row r="620" spans="1:5" s="4" customFormat="1" ht="12.75">
      <c r="A620" s="2"/>
      <c r="B620" s="2"/>
      <c r="C620" s="12"/>
      <c r="D620" s="12"/>
      <c r="E620" s="12"/>
    </row>
    <row r="621" spans="1:5" s="4" customFormat="1" ht="12.75">
      <c r="A621" s="2"/>
      <c r="B621" s="2"/>
      <c r="C621" s="12"/>
      <c r="D621" s="12"/>
      <c r="E621" s="12"/>
    </row>
    <row r="622" spans="1:5" s="4" customFormat="1" ht="12.75">
      <c r="A622" s="2"/>
      <c r="B622" s="2"/>
      <c r="C622" s="12"/>
      <c r="D622" s="12"/>
      <c r="E622" s="12"/>
    </row>
    <row r="623" spans="1:5" s="4" customFormat="1" ht="12.75">
      <c r="A623" s="2"/>
      <c r="B623" s="2"/>
      <c r="C623" s="12"/>
      <c r="D623" s="12"/>
      <c r="E623" s="12"/>
    </row>
    <row r="624" spans="1:5" s="4" customFormat="1" ht="12.75">
      <c r="A624" s="2"/>
      <c r="B624" s="2"/>
      <c r="C624" s="12"/>
      <c r="D624" s="12"/>
      <c r="E624" s="12"/>
    </row>
    <row r="625" spans="1:5" s="4" customFormat="1" ht="12.75">
      <c r="A625" s="2"/>
      <c r="B625" s="2"/>
      <c r="C625" s="12"/>
      <c r="D625" s="12"/>
      <c r="E625" s="12"/>
    </row>
    <row r="626" spans="1:5" s="4" customFormat="1" ht="12.75">
      <c r="A626" s="2"/>
      <c r="B626" s="2"/>
      <c r="C626" s="12"/>
      <c r="D626" s="12"/>
      <c r="E626" s="12"/>
    </row>
    <row r="627" spans="1:5" s="4" customFormat="1" ht="12.75">
      <c r="A627" s="2"/>
      <c r="B627" s="2"/>
      <c r="C627" s="12"/>
      <c r="D627" s="12"/>
      <c r="E627" s="12"/>
    </row>
    <row r="628" spans="1:5" s="4" customFormat="1" ht="12.75">
      <c r="A628" s="2"/>
      <c r="B628" s="2"/>
      <c r="C628" s="12"/>
      <c r="D628" s="12"/>
      <c r="E628" s="12"/>
    </row>
    <row r="629" spans="1:5" s="4" customFormat="1" ht="12.75">
      <c r="A629" s="2"/>
      <c r="B629" s="2"/>
      <c r="C629" s="12"/>
      <c r="D629" s="12"/>
      <c r="E629" s="12"/>
    </row>
    <row r="630" spans="1:5" s="4" customFormat="1" ht="12.75">
      <c r="A630" s="2"/>
      <c r="B630" s="2"/>
      <c r="C630" s="12"/>
      <c r="D630" s="12"/>
      <c r="E630" s="12"/>
    </row>
    <row r="631" spans="1:5" s="4" customFormat="1" ht="12.75">
      <c r="A631" s="2"/>
      <c r="B631" s="2"/>
      <c r="C631" s="12"/>
      <c r="D631" s="12"/>
      <c r="E631" s="12"/>
    </row>
    <row r="632" spans="1:5" s="4" customFormat="1" ht="12.75">
      <c r="A632" s="2"/>
      <c r="B632" s="2"/>
      <c r="C632" s="12"/>
      <c r="D632" s="12"/>
      <c r="E632" s="12"/>
    </row>
    <row r="633" spans="1:5" s="4" customFormat="1" ht="12.75">
      <c r="A633" s="2"/>
      <c r="B633" s="2"/>
      <c r="C633" s="12"/>
      <c r="D633" s="12"/>
      <c r="E633" s="12"/>
    </row>
    <row r="634" spans="1:5" s="4" customFormat="1" ht="12.75">
      <c r="A634" s="2"/>
      <c r="B634" s="2"/>
      <c r="C634" s="12"/>
      <c r="D634" s="12"/>
      <c r="E634" s="12"/>
    </row>
    <row r="635" spans="1:5" s="4" customFormat="1" ht="12.75">
      <c r="A635" s="2"/>
      <c r="B635" s="2"/>
      <c r="C635" s="12"/>
      <c r="D635" s="12"/>
      <c r="E635" s="12"/>
    </row>
    <row r="636" spans="1:5" s="4" customFormat="1" ht="12.75">
      <c r="A636" s="2"/>
      <c r="B636" s="2"/>
      <c r="C636" s="12"/>
      <c r="D636" s="12"/>
      <c r="E636" s="12"/>
    </row>
    <row r="637" spans="1:5" s="4" customFormat="1" ht="12.75">
      <c r="A637" s="2"/>
      <c r="B637" s="2"/>
      <c r="C637" s="12"/>
      <c r="D637" s="12"/>
      <c r="E637" s="12"/>
    </row>
    <row r="638" spans="1:5" s="4" customFormat="1" ht="12.75">
      <c r="A638" s="2"/>
      <c r="B638" s="2"/>
      <c r="C638" s="12"/>
      <c r="D638" s="12"/>
      <c r="E638" s="12"/>
    </row>
    <row r="639" spans="1:5" s="4" customFormat="1" ht="12.75">
      <c r="A639" s="2"/>
      <c r="B639" s="2"/>
      <c r="C639" s="12"/>
      <c r="D639" s="12"/>
      <c r="E639" s="12"/>
    </row>
    <row r="640" spans="1:5" s="4" customFormat="1" ht="12.75">
      <c r="A640" s="2"/>
      <c r="B640" s="2"/>
      <c r="C640" s="12"/>
      <c r="D640" s="12"/>
      <c r="E640" s="12"/>
    </row>
    <row r="641" spans="1:5" s="4" customFormat="1" ht="12.75">
      <c r="A641" s="2"/>
      <c r="B641" s="2"/>
      <c r="C641" s="12"/>
      <c r="D641" s="12"/>
      <c r="E641" s="12"/>
    </row>
    <row r="642" spans="1:5" s="4" customFormat="1" ht="12.75">
      <c r="A642" s="2"/>
      <c r="B642" s="2"/>
      <c r="C642" s="12"/>
      <c r="D642" s="12"/>
      <c r="E642" s="12"/>
    </row>
    <row r="643" spans="1:5" s="4" customFormat="1" ht="12.75">
      <c r="A643" s="2"/>
      <c r="B643" s="2"/>
      <c r="C643" s="12"/>
      <c r="D643" s="12"/>
      <c r="E643" s="12"/>
    </row>
    <row r="644" spans="1:5" s="4" customFormat="1" ht="12.75">
      <c r="A644" s="2"/>
      <c r="B644" s="2"/>
      <c r="C644" s="12"/>
      <c r="D644" s="12"/>
      <c r="E644" s="12"/>
    </row>
    <row r="645" spans="1:5" s="4" customFormat="1" ht="12.75">
      <c r="A645" s="2"/>
      <c r="B645" s="2"/>
      <c r="C645" s="12"/>
      <c r="D645" s="12"/>
      <c r="E645" s="12"/>
    </row>
    <row r="646" spans="1:5" s="4" customFormat="1" ht="12.75">
      <c r="A646" s="2"/>
      <c r="B646" s="2"/>
      <c r="C646" s="12"/>
      <c r="D646" s="12"/>
      <c r="E646" s="12"/>
    </row>
    <row r="647" spans="1:5" s="4" customFormat="1" ht="12.75">
      <c r="A647" s="2"/>
      <c r="B647" s="2"/>
      <c r="C647" s="12"/>
      <c r="D647" s="12"/>
      <c r="E647" s="12"/>
    </row>
    <row r="648" spans="1:5" s="4" customFormat="1" ht="12.75">
      <c r="A648" s="2"/>
      <c r="B648" s="2"/>
      <c r="C648" s="12"/>
      <c r="D648" s="12"/>
      <c r="E648" s="12"/>
    </row>
    <row r="649" spans="1:5" s="4" customFormat="1" ht="12.75">
      <c r="A649" s="2"/>
      <c r="B649" s="2"/>
      <c r="C649" s="12"/>
      <c r="D649" s="12"/>
      <c r="E649" s="12"/>
    </row>
    <row r="650" spans="1:5" s="4" customFormat="1" ht="12.75">
      <c r="A650" s="2"/>
      <c r="B650" s="2"/>
      <c r="C650" s="12"/>
      <c r="D650" s="12"/>
      <c r="E650" s="12"/>
    </row>
    <row r="651" spans="1:5" s="4" customFormat="1" ht="12.75">
      <c r="A651" s="2"/>
      <c r="B651" s="2"/>
      <c r="C651" s="12"/>
      <c r="D651" s="12"/>
      <c r="E651" s="12"/>
    </row>
    <row r="652" spans="1:5" s="4" customFormat="1" ht="12.75">
      <c r="A652" s="2"/>
      <c r="B652" s="2"/>
      <c r="C652" s="12"/>
      <c r="D652" s="12"/>
      <c r="E652" s="12"/>
    </row>
    <row r="653" spans="1:5" s="4" customFormat="1" ht="12.75">
      <c r="A653" s="2"/>
      <c r="B653" s="2"/>
      <c r="C653" s="12"/>
      <c r="D653" s="12"/>
      <c r="E653" s="12"/>
    </row>
    <row r="654" spans="1:5" s="4" customFormat="1" ht="12.75">
      <c r="A654" s="2"/>
      <c r="B654" s="2"/>
      <c r="C654" s="12"/>
      <c r="D654" s="12"/>
      <c r="E654" s="12"/>
    </row>
    <row r="655" spans="1:5" s="4" customFormat="1" ht="12.75">
      <c r="A655" s="2"/>
      <c r="B655" s="2"/>
      <c r="C655" s="12"/>
      <c r="D655" s="12"/>
      <c r="E655" s="12"/>
    </row>
    <row r="656" spans="1:5" s="4" customFormat="1" ht="12.75">
      <c r="A656" s="2"/>
      <c r="B656" s="2"/>
      <c r="C656" s="12"/>
      <c r="D656" s="12"/>
      <c r="E656" s="12"/>
    </row>
    <row r="657" spans="1:5" s="4" customFormat="1" ht="12.75">
      <c r="A657" s="2"/>
      <c r="B657" s="2"/>
      <c r="C657" s="12"/>
      <c r="D657" s="12"/>
      <c r="E657" s="12"/>
    </row>
    <row r="658" spans="1:5" s="4" customFormat="1" ht="12.75">
      <c r="A658" s="2"/>
      <c r="B658" s="2"/>
      <c r="C658" s="12"/>
      <c r="D658" s="12"/>
      <c r="E658" s="12"/>
    </row>
    <row r="659" spans="1:5" s="4" customFormat="1" ht="12.75">
      <c r="A659" s="2"/>
      <c r="B659" s="2"/>
      <c r="C659" s="12"/>
      <c r="D659" s="12"/>
      <c r="E659" s="12"/>
    </row>
    <row r="660" spans="1:5" s="4" customFormat="1" ht="12.75">
      <c r="A660" s="2"/>
      <c r="B660" s="2"/>
      <c r="C660" s="12"/>
      <c r="D660" s="12"/>
      <c r="E660" s="12"/>
    </row>
    <row r="661" spans="1:5" s="4" customFormat="1" ht="12.75">
      <c r="A661" s="2"/>
      <c r="B661" s="2"/>
      <c r="C661" s="12"/>
      <c r="D661" s="12"/>
      <c r="E661" s="12"/>
    </row>
    <row r="662" spans="1:5" s="4" customFormat="1" ht="12.75">
      <c r="A662" s="2"/>
      <c r="B662" s="2"/>
      <c r="C662" s="12"/>
      <c r="D662" s="12"/>
      <c r="E662" s="12"/>
    </row>
    <row r="663" spans="1:5" s="4" customFormat="1" ht="12.75">
      <c r="A663" s="2"/>
      <c r="B663" s="2"/>
      <c r="C663" s="12"/>
      <c r="D663" s="12"/>
      <c r="E663" s="12"/>
    </row>
    <row r="664" spans="1:5" s="4" customFormat="1" ht="12.75">
      <c r="A664" s="2"/>
      <c r="B664" s="2"/>
      <c r="C664" s="12"/>
      <c r="D664" s="12"/>
      <c r="E664" s="12"/>
    </row>
    <row r="665" spans="1:5" s="4" customFormat="1" ht="12.75">
      <c r="A665" s="2"/>
      <c r="B665" s="2"/>
      <c r="C665" s="12"/>
      <c r="D665" s="12"/>
      <c r="E665" s="12"/>
    </row>
    <row r="666" spans="1:5" s="4" customFormat="1" ht="12.75">
      <c r="A666" s="2"/>
      <c r="B666" s="2"/>
      <c r="C666" s="12"/>
      <c r="D666" s="12"/>
      <c r="E666" s="12"/>
    </row>
    <row r="667" spans="1:5" s="4" customFormat="1" ht="12.75">
      <c r="A667" s="2"/>
      <c r="B667" s="2"/>
      <c r="C667" s="12"/>
      <c r="D667" s="12"/>
      <c r="E667" s="12"/>
    </row>
    <row r="668" spans="1:5" s="4" customFormat="1" ht="12.75">
      <c r="A668" s="2"/>
      <c r="B668" s="2"/>
      <c r="C668" s="12"/>
      <c r="D668" s="12"/>
      <c r="E668" s="12"/>
    </row>
    <row r="669" spans="1:5" s="4" customFormat="1" ht="12.75">
      <c r="A669" s="2"/>
      <c r="B669" s="2"/>
      <c r="C669" s="12"/>
      <c r="D669" s="12"/>
      <c r="E669" s="12"/>
    </row>
    <row r="670" spans="1:5" s="4" customFormat="1" ht="12.75">
      <c r="A670" s="2"/>
      <c r="B670" s="2"/>
      <c r="C670" s="12"/>
      <c r="D670" s="12"/>
      <c r="E670" s="12"/>
    </row>
    <row r="671" spans="1:5" s="4" customFormat="1" ht="12.75">
      <c r="A671" s="2"/>
      <c r="B671" s="2"/>
      <c r="C671" s="12"/>
      <c r="D671" s="12"/>
      <c r="E671" s="12"/>
    </row>
    <row r="672" spans="1:5" s="4" customFormat="1" ht="12.75">
      <c r="A672" s="2"/>
      <c r="B672" s="2"/>
      <c r="C672" s="12"/>
      <c r="D672" s="12"/>
      <c r="E672" s="12"/>
    </row>
    <row r="673" spans="1:5" s="4" customFormat="1" ht="12.75">
      <c r="A673" s="2"/>
      <c r="B673" s="2"/>
      <c r="C673" s="12"/>
      <c r="D673" s="12"/>
      <c r="E673" s="12"/>
    </row>
    <row r="674" spans="1:5" s="4" customFormat="1" ht="12.75">
      <c r="A674" s="2"/>
      <c r="B674" s="2"/>
      <c r="C674" s="12"/>
      <c r="D674" s="12"/>
      <c r="E674" s="12"/>
    </row>
    <row r="675" spans="1:5" s="4" customFormat="1" ht="12.75">
      <c r="A675" s="2"/>
      <c r="B675" s="2"/>
      <c r="C675" s="12"/>
      <c r="D675" s="12"/>
      <c r="E675" s="12"/>
    </row>
    <row r="676" spans="1:5" s="4" customFormat="1" ht="12.75">
      <c r="A676" s="2"/>
      <c r="B676" s="2"/>
      <c r="C676" s="12"/>
      <c r="D676" s="12"/>
      <c r="E676" s="12"/>
    </row>
    <row r="677" spans="1:5" s="4" customFormat="1" ht="12.75">
      <c r="A677" s="2"/>
      <c r="B677" s="2"/>
      <c r="C677" s="12"/>
      <c r="D677" s="12"/>
      <c r="E677" s="12"/>
    </row>
    <row r="678" spans="1:5" s="4" customFormat="1" ht="12.75">
      <c r="A678" s="2"/>
      <c r="B678" s="2"/>
      <c r="C678" s="12"/>
      <c r="D678" s="12"/>
      <c r="E678" s="12"/>
    </row>
    <row r="679" spans="1:5" s="4" customFormat="1" ht="12.75">
      <c r="A679" s="2"/>
      <c r="B679" s="2"/>
      <c r="C679" s="12"/>
      <c r="D679" s="12"/>
      <c r="E679" s="12"/>
    </row>
    <row r="680" spans="1:5" s="4" customFormat="1" ht="12.75">
      <c r="A680" s="2"/>
      <c r="B680" s="2"/>
      <c r="C680" s="12"/>
      <c r="D680" s="12"/>
      <c r="E680" s="12"/>
    </row>
    <row r="681" spans="1:5" s="4" customFormat="1" ht="12.75">
      <c r="A681" s="2"/>
      <c r="B681" s="2"/>
      <c r="C681" s="12"/>
      <c r="D681" s="12"/>
      <c r="E681" s="12"/>
    </row>
    <row r="682" spans="1:5" s="4" customFormat="1" ht="12.75">
      <c r="A682" s="2"/>
      <c r="B682" s="2"/>
      <c r="C682" s="12"/>
      <c r="D682" s="12"/>
      <c r="E682" s="12"/>
    </row>
    <row r="683" spans="1:5" s="4" customFormat="1" ht="12.75">
      <c r="A683" s="2"/>
      <c r="B683" s="2"/>
      <c r="C683" s="12"/>
      <c r="D683" s="12"/>
      <c r="E683" s="12"/>
    </row>
    <row r="684" spans="1:5" s="4" customFormat="1" ht="12.75">
      <c r="A684" s="2"/>
      <c r="B684" s="2"/>
      <c r="C684" s="12"/>
      <c r="D684" s="12"/>
      <c r="E684" s="12"/>
    </row>
    <row r="685" spans="1:5" s="4" customFormat="1" ht="12.75">
      <c r="A685" s="2"/>
      <c r="B685" s="2"/>
      <c r="C685" s="12"/>
      <c r="D685" s="12"/>
      <c r="E685" s="12"/>
    </row>
    <row r="686" spans="1:5" s="4" customFormat="1" ht="12.75">
      <c r="A686" s="2"/>
      <c r="B686" s="2"/>
      <c r="C686" s="12"/>
      <c r="D686" s="12"/>
      <c r="E686" s="12"/>
    </row>
    <row r="687" spans="1:5" s="4" customFormat="1" ht="12.75">
      <c r="A687" s="2"/>
      <c r="B687" s="2"/>
      <c r="C687" s="12"/>
      <c r="D687" s="12"/>
      <c r="E687" s="12"/>
    </row>
    <row r="688" spans="1:5" s="4" customFormat="1" ht="12.75">
      <c r="A688" s="2"/>
      <c r="B688" s="2"/>
      <c r="C688" s="12"/>
      <c r="D688" s="12"/>
      <c r="E688" s="12"/>
    </row>
    <row r="689" spans="1:5" s="4" customFormat="1" ht="12.75">
      <c r="A689" s="2"/>
      <c r="B689" s="2"/>
      <c r="C689" s="12"/>
      <c r="D689" s="12"/>
      <c r="E689" s="12"/>
    </row>
    <row r="690" spans="1:5" s="4" customFormat="1" ht="12.75">
      <c r="A690" s="2"/>
      <c r="B690" s="2"/>
      <c r="C690" s="12"/>
      <c r="D690" s="12"/>
      <c r="E690" s="12"/>
    </row>
    <row r="691" spans="1:5" s="4" customFormat="1" ht="12.75">
      <c r="A691" s="2"/>
      <c r="B691" s="2"/>
      <c r="C691" s="12"/>
      <c r="D691" s="12"/>
      <c r="E691" s="12"/>
    </row>
    <row r="692" spans="1:5" s="4" customFormat="1" ht="12.75">
      <c r="A692" s="2"/>
      <c r="B692" s="2"/>
      <c r="C692" s="12"/>
      <c r="D692" s="12"/>
      <c r="E692" s="12"/>
    </row>
    <row r="693" spans="1:5" s="4" customFormat="1" ht="12.75">
      <c r="A693" s="2"/>
      <c r="B693" s="2"/>
      <c r="C693" s="12"/>
      <c r="D693" s="12"/>
      <c r="E693" s="12"/>
    </row>
    <row r="694" spans="1:5" s="4" customFormat="1" ht="12.75">
      <c r="A694" s="2"/>
      <c r="B694" s="2"/>
      <c r="C694" s="12"/>
      <c r="D694" s="12"/>
      <c r="E694" s="12"/>
    </row>
    <row r="695" spans="1:5" s="4" customFormat="1" ht="12.75">
      <c r="A695" s="2"/>
      <c r="B695" s="2"/>
      <c r="C695" s="12"/>
      <c r="D695" s="12"/>
      <c r="E695" s="12"/>
    </row>
    <row r="696" spans="1:5" s="4" customFormat="1" ht="12.75">
      <c r="A696" s="2"/>
      <c r="B696" s="2"/>
      <c r="C696" s="12"/>
      <c r="D696" s="12"/>
      <c r="E696" s="12"/>
    </row>
    <row r="697" spans="1:5" s="4" customFormat="1" ht="12.75">
      <c r="A697" s="2"/>
      <c r="B697" s="2"/>
      <c r="C697" s="12"/>
      <c r="D697" s="12"/>
      <c r="E697" s="12"/>
    </row>
    <row r="698" spans="1:5" s="4" customFormat="1" ht="12.75">
      <c r="A698" s="2"/>
      <c r="B698" s="2"/>
      <c r="C698" s="12"/>
      <c r="D698" s="12"/>
      <c r="E698" s="12"/>
    </row>
    <row r="699" spans="1:5" s="4" customFormat="1" ht="12.75">
      <c r="A699" s="2"/>
      <c r="B699" s="2"/>
      <c r="C699" s="12"/>
      <c r="D699" s="12"/>
      <c r="E699" s="12"/>
    </row>
    <row r="700" spans="1:5" s="4" customFormat="1" ht="12.75">
      <c r="A700" s="2"/>
      <c r="B700" s="2"/>
      <c r="C700" s="12"/>
      <c r="D700" s="12"/>
      <c r="E700" s="12"/>
    </row>
    <row r="701" spans="1:5" s="4" customFormat="1" ht="12.75">
      <c r="A701" s="2"/>
      <c r="B701" s="2"/>
      <c r="C701" s="12"/>
      <c r="D701" s="12"/>
      <c r="E701" s="12"/>
    </row>
    <row r="702" spans="1:5" s="4" customFormat="1" ht="12.75">
      <c r="A702" s="2"/>
      <c r="B702" s="2"/>
      <c r="C702" s="12"/>
      <c r="D702" s="12"/>
      <c r="E702" s="12"/>
    </row>
    <row r="703" spans="1:5" s="4" customFormat="1" ht="12.75">
      <c r="A703" s="2"/>
      <c r="B703" s="2"/>
      <c r="C703" s="12"/>
      <c r="D703" s="12"/>
      <c r="E703" s="12"/>
    </row>
    <row r="704" spans="1:5" s="4" customFormat="1" ht="12.75">
      <c r="A704" s="2"/>
      <c r="B704" s="2"/>
      <c r="C704" s="12"/>
      <c r="D704" s="12"/>
      <c r="E704" s="12"/>
    </row>
    <row r="705" spans="1:5" s="4" customFormat="1" ht="12.75">
      <c r="A705" s="2"/>
      <c r="B705" s="2"/>
      <c r="C705" s="12"/>
      <c r="D705" s="12"/>
      <c r="E705" s="12"/>
    </row>
    <row r="706" spans="1:5" s="4" customFormat="1" ht="12.75">
      <c r="A706" s="2"/>
      <c r="B706" s="2"/>
      <c r="C706" s="12"/>
      <c r="D706" s="12"/>
      <c r="E706" s="12"/>
    </row>
    <row r="707" spans="1:5" s="4" customFormat="1" ht="12.75">
      <c r="A707" s="2"/>
      <c r="B707" s="2"/>
      <c r="C707" s="12"/>
      <c r="D707" s="12"/>
      <c r="E707" s="12"/>
    </row>
    <row r="708" spans="1:5" s="4" customFormat="1" ht="12.75">
      <c r="A708" s="2"/>
      <c r="B708" s="2"/>
      <c r="C708" s="12"/>
      <c r="D708" s="12"/>
      <c r="E708" s="12"/>
    </row>
    <row r="709" spans="1:5" s="4" customFormat="1" ht="12.75">
      <c r="A709" s="2"/>
      <c r="B709" s="2"/>
      <c r="C709" s="12"/>
      <c r="D709" s="12"/>
      <c r="E709" s="12"/>
    </row>
    <row r="710" spans="1:5" s="4" customFormat="1" ht="12.75">
      <c r="A710" s="2"/>
      <c r="B710" s="2"/>
      <c r="C710" s="12"/>
      <c r="D710" s="12"/>
      <c r="E710" s="12"/>
    </row>
    <row r="711" spans="1:5" s="4" customFormat="1" ht="12.75">
      <c r="A711" s="2"/>
      <c r="B711" s="2"/>
      <c r="C711" s="12"/>
      <c r="D711" s="12"/>
      <c r="E711" s="12"/>
    </row>
    <row r="712" spans="1:5" s="4" customFormat="1" ht="12.75">
      <c r="A712" s="2"/>
      <c r="B712" s="2"/>
      <c r="C712" s="12"/>
      <c r="D712" s="12"/>
      <c r="E712" s="12"/>
    </row>
    <row r="713" spans="1:5" s="4" customFormat="1" ht="12.75">
      <c r="A713" s="2"/>
      <c r="B713" s="2"/>
      <c r="C713" s="12"/>
      <c r="D713" s="12"/>
      <c r="E713" s="12"/>
    </row>
    <row r="714" spans="1:5" s="4" customFormat="1" ht="12.75">
      <c r="A714" s="2"/>
      <c r="B714" s="2"/>
      <c r="C714" s="12"/>
      <c r="D714" s="12"/>
      <c r="E714" s="12"/>
    </row>
    <row r="715" spans="1:5" s="4" customFormat="1" ht="12.75">
      <c r="A715" s="2"/>
      <c r="B715" s="2"/>
      <c r="C715" s="12"/>
      <c r="D715" s="12"/>
      <c r="E715" s="12"/>
    </row>
    <row r="716" spans="1:5" s="4" customFormat="1" ht="12.75">
      <c r="A716" s="2"/>
      <c r="B716" s="2"/>
      <c r="C716" s="12"/>
      <c r="D716" s="12"/>
      <c r="E716" s="12"/>
    </row>
    <row r="717" spans="1:5" s="4" customFormat="1" ht="12.75">
      <c r="A717" s="2"/>
      <c r="B717" s="2"/>
      <c r="C717" s="12"/>
      <c r="D717" s="12"/>
      <c r="E717" s="12"/>
    </row>
    <row r="718" spans="1:5" s="4" customFormat="1" ht="12.75">
      <c r="A718" s="2"/>
      <c r="B718" s="2"/>
      <c r="C718" s="12"/>
      <c r="D718" s="12"/>
      <c r="E718" s="12"/>
    </row>
    <row r="719" spans="1:5" s="4" customFormat="1" ht="12.75">
      <c r="A719" s="2"/>
      <c r="B719" s="2"/>
      <c r="C719" s="12"/>
      <c r="D719" s="12"/>
      <c r="E719" s="12"/>
    </row>
    <row r="720" spans="1:5" s="4" customFormat="1" ht="12.75">
      <c r="A720" s="2"/>
      <c r="B720" s="2"/>
      <c r="C720" s="12"/>
      <c r="D720" s="12"/>
      <c r="E720" s="12"/>
    </row>
    <row r="721" spans="1:5" s="4" customFormat="1" ht="12.75">
      <c r="A721" s="2"/>
      <c r="B721" s="2"/>
      <c r="C721" s="12"/>
      <c r="D721" s="12"/>
      <c r="E721" s="12"/>
    </row>
    <row r="722" spans="1:5" s="4" customFormat="1" ht="12.75">
      <c r="A722" s="2"/>
      <c r="B722" s="2"/>
      <c r="C722" s="12"/>
      <c r="D722" s="12"/>
      <c r="E722" s="12"/>
    </row>
    <row r="723" spans="1:5" s="4" customFormat="1" ht="12.75">
      <c r="A723" s="2"/>
      <c r="B723" s="2"/>
      <c r="C723" s="12"/>
      <c r="D723" s="12"/>
      <c r="E723" s="12"/>
    </row>
    <row r="724" spans="1:5" s="4" customFormat="1" ht="12.75">
      <c r="A724" s="2"/>
      <c r="B724" s="2"/>
      <c r="C724" s="12"/>
      <c r="D724" s="12"/>
      <c r="E724" s="12"/>
    </row>
    <row r="725" spans="1:5" s="4" customFormat="1" ht="12.75">
      <c r="A725" s="2"/>
      <c r="B725" s="2"/>
      <c r="C725" s="12"/>
      <c r="D725" s="12"/>
      <c r="E725" s="12"/>
    </row>
    <row r="726" spans="1:5" s="4" customFormat="1" ht="12.75">
      <c r="A726" s="2"/>
      <c r="B726" s="2"/>
      <c r="C726" s="12"/>
      <c r="D726" s="12"/>
      <c r="E726" s="12"/>
    </row>
    <row r="727" spans="1:5" s="4" customFormat="1" ht="12.75">
      <c r="A727" s="2"/>
      <c r="B727" s="2"/>
      <c r="C727" s="12"/>
      <c r="D727" s="12"/>
      <c r="E727" s="12"/>
    </row>
    <row r="728" spans="1:5" s="4" customFormat="1" ht="12.75">
      <c r="A728" s="2"/>
      <c r="B728" s="2"/>
      <c r="C728" s="12"/>
      <c r="D728" s="12"/>
      <c r="E728" s="12"/>
    </row>
    <row r="729" spans="1:5" s="4" customFormat="1" ht="12.75">
      <c r="A729" s="2"/>
      <c r="B729" s="2"/>
      <c r="C729" s="12"/>
      <c r="D729" s="12"/>
      <c r="E729" s="12"/>
    </row>
    <row r="730" spans="1:5" s="4" customFormat="1" ht="12.75">
      <c r="A730" s="2"/>
      <c r="B730" s="2"/>
      <c r="C730" s="12"/>
      <c r="D730" s="12"/>
      <c r="E730" s="12"/>
    </row>
    <row r="731" spans="1:5" s="4" customFormat="1" ht="12.75">
      <c r="A731" s="2"/>
      <c r="B731" s="2"/>
      <c r="C731" s="12"/>
      <c r="D731" s="12"/>
      <c r="E731" s="12"/>
    </row>
    <row r="732" spans="1:5" s="4" customFormat="1" ht="12.75">
      <c r="A732" s="2"/>
      <c r="B732" s="2"/>
      <c r="C732" s="12"/>
      <c r="D732" s="12"/>
      <c r="E732" s="12"/>
    </row>
    <row r="733" spans="1:5" s="4" customFormat="1" ht="12.75">
      <c r="A733" s="2"/>
      <c r="B733" s="2"/>
      <c r="C733" s="12"/>
      <c r="D733" s="12"/>
      <c r="E733" s="12"/>
    </row>
    <row r="734" spans="1:5" s="4" customFormat="1" ht="12.75">
      <c r="A734" s="2"/>
      <c r="B734" s="2"/>
      <c r="C734" s="12"/>
      <c r="D734" s="12"/>
      <c r="E734" s="12"/>
    </row>
    <row r="735" spans="1:5" s="4" customFormat="1" ht="12.75">
      <c r="A735" s="2"/>
      <c r="B735" s="2"/>
      <c r="C735" s="12"/>
      <c r="D735" s="12"/>
      <c r="E735" s="12"/>
    </row>
    <row r="736" spans="1:5" s="4" customFormat="1" ht="12.75">
      <c r="A736" s="2"/>
      <c r="B736" s="2"/>
      <c r="C736" s="12"/>
      <c r="D736" s="12"/>
      <c r="E736" s="12"/>
    </row>
    <row r="737" spans="1:5" s="4" customFormat="1" ht="12.75">
      <c r="A737" s="2"/>
      <c r="B737" s="2"/>
      <c r="C737" s="12"/>
      <c r="D737" s="12"/>
      <c r="E737" s="12"/>
    </row>
    <row r="738" spans="1:5" s="4" customFormat="1" ht="12.75">
      <c r="A738" s="2"/>
      <c r="B738" s="2"/>
      <c r="C738" s="12"/>
      <c r="D738" s="12"/>
      <c r="E738" s="12"/>
    </row>
    <row r="739" spans="1:5" s="4" customFormat="1" ht="12.75">
      <c r="A739" s="2"/>
      <c r="B739" s="2"/>
      <c r="C739" s="12"/>
      <c r="D739" s="12"/>
      <c r="E739" s="12"/>
    </row>
    <row r="740" spans="1:5" s="4" customFormat="1" ht="12.75">
      <c r="A740" s="2"/>
      <c r="B740" s="2"/>
      <c r="C740" s="12"/>
      <c r="D740" s="12"/>
      <c r="E740" s="12"/>
    </row>
    <row r="741" spans="1:5" s="4" customFormat="1" ht="12.75">
      <c r="A741" s="2"/>
      <c r="B741" s="2"/>
      <c r="C741" s="12"/>
      <c r="D741" s="12"/>
      <c r="E741" s="12"/>
    </row>
    <row r="742" spans="1:5" s="4" customFormat="1" ht="12.75">
      <c r="A742" s="2"/>
      <c r="B742" s="2"/>
      <c r="C742" s="12"/>
      <c r="D742" s="12"/>
      <c r="E742" s="12"/>
    </row>
    <row r="743" spans="1:5" s="4" customFormat="1" ht="12.75">
      <c r="A743" s="2"/>
      <c r="B743" s="2"/>
      <c r="C743" s="12"/>
      <c r="D743" s="12"/>
      <c r="E743" s="12"/>
    </row>
    <row r="744" spans="1:5" s="4" customFormat="1" ht="12.75">
      <c r="A744" s="2"/>
      <c r="B744" s="2"/>
      <c r="C744" s="12"/>
      <c r="D744" s="12"/>
      <c r="E744" s="12"/>
    </row>
    <row r="745" spans="1:5" s="4" customFormat="1" ht="12.75">
      <c r="A745" s="2"/>
      <c r="B745" s="2"/>
      <c r="C745" s="12"/>
      <c r="D745" s="12"/>
      <c r="E745" s="12"/>
    </row>
    <row r="746" spans="1:5" s="4" customFormat="1" ht="12.75">
      <c r="A746" s="2"/>
      <c r="B746" s="2"/>
      <c r="C746" s="12"/>
      <c r="D746" s="12"/>
      <c r="E746" s="12"/>
    </row>
    <row r="747" spans="1:5" s="4" customFormat="1" ht="12.75">
      <c r="A747" s="2"/>
      <c r="B747" s="2"/>
      <c r="C747" s="12"/>
      <c r="D747" s="12"/>
      <c r="E747" s="12"/>
    </row>
    <row r="748" spans="1:5" s="4" customFormat="1" ht="12.75">
      <c r="A748" s="2"/>
      <c r="B748" s="2"/>
      <c r="C748" s="12"/>
      <c r="D748" s="12"/>
      <c r="E748" s="12"/>
    </row>
    <row r="749" spans="1:5" s="4" customFormat="1" ht="12.75">
      <c r="A749" s="2"/>
      <c r="B749" s="2"/>
      <c r="C749" s="12"/>
      <c r="D749" s="12"/>
      <c r="E749" s="12"/>
    </row>
    <row r="750" spans="1:5" s="4" customFormat="1" ht="12.75">
      <c r="A750" s="2"/>
      <c r="B750" s="2"/>
      <c r="C750" s="12"/>
      <c r="D750" s="12"/>
      <c r="E750" s="12"/>
    </row>
    <row r="751" spans="1:5" s="4" customFormat="1" ht="12.75">
      <c r="A751" s="2"/>
      <c r="B751" s="2"/>
      <c r="C751" s="12"/>
      <c r="D751" s="12"/>
      <c r="E751" s="12"/>
    </row>
    <row r="752" spans="1:5" s="4" customFormat="1" ht="12.75">
      <c r="A752" s="2"/>
      <c r="B752" s="2"/>
      <c r="C752" s="12"/>
      <c r="D752" s="12"/>
      <c r="E752" s="12"/>
    </row>
    <row r="753" spans="1:5" s="4" customFormat="1" ht="12.75">
      <c r="A753" s="2"/>
      <c r="B753" s="2"/>
      <c r="C753" s="12"/>
      <c r="D753" s="12"/>
      <c r="E753" s="12"/>
    </row>
    <row r="754" spans="1:5" s="4" customFormat="1" ht="12.75">
      <c r="A754" s="2"/>
      <c r="B754" s="2"/>
      <c r="C754" s="12"/>
      <c r="D754" s="12"/>
      <c r="E754" s="12"/>
    </row>
    <row r="755" spans="1:5" s="4" customFormat="1" ht="12.75">
      <c r="A755" s="2"/>
      <c r="B755" s="2"/>
      <c r="C755" s="12"/>
      <c r="D755" s="12"/>
      <c r="E755" s="12"/>
    </row>
    <row r="756" spans="1:5" s="4" customFormat="1" ht="12.75">
      <c r="A756" s="2"/>
      <c r="B756" s="2"/>
      <c r="C756" s="12"/>
      <c r="D756" s="12"/>
      <c r="E756" s="12"/>
    </row>
    <row r="757" spans="1:5" s="4" customFormat="1" ht="12.75">
      <c r="A757" s="2"/>
      <c r="B757" s="2"/>
      <c r="C757" s="12"/>
      <c r="D757" s="12"/>
      <c r="E757" s="12"/>
    </row>
    <row r="758" spans="1:5" s="4" customFormat="1" ht="12.75">
      <c r="A758" s="2"/>
      <c r="B758" s="2"/>
      <c r="C758" s="12"/>
      <c r="D758" s="12"/>
      <c r="E758" s="12"/>
    </row>
    <row r="759" spans="1:5" s="4" customFormat="1" ht="12.75">
      <c r="A759" s="2"/>
      <c r="B759" s="2"/>
      <c r="C759" s="12"/>
      <c r="D759" s="12"/>
      <c r="E759" s="12"/>
    </row>
    <row r="760" spans="1:5" s="4" customFormat="1" ht="12.75">
      <c r="A760" s="2"/>
      <c r="B760" s="2"/>
      <c r="C760" s="12"/>
      <c r="D760" s="12"/>
      <c r="E760" s="12"/>
    </row>
    <row r="761" spans="1:5" s="4" customFormat="1" ht="12.75">
      <c r="A761" s="2"/>
      <c r="B761" s="2"/>
      <c r="C761" s="12"/>
      <c r="D761" s="12"/>
      <c r="E761" s="12"/>
    </row>
    <row r="762" spans="1:5" s="4" customFormat="1" ht="12.75">
      <c r="A762" s="2"/>
      <c r="B762" s="2"/>
      <c r="C762" s="12"/>
      <c r="D762" s="12"/>
      <c r="E762" s="12"/>
    </row>
    <row r="763" spans="1:5" s="4" customFormat="1" ht="12.75">
      <c r="A763" s="2"/>
      <c r="B763" s="2"/>
      <c r="C763" s="12"/>
      <c r="D763" s="12"/>
      <c r="E763" s="12"/>
    </row>
    <row r="764" spans="1:5" s="4" customFormat="1" ht="12.75">
      <c r="A764" s="2"/>
      <c r="B764" s="2"/>
      <c r="C764" s="12"/>
      <c r="D764" s="12"/>
      <c r="E764" s="12"/>
    </row>
    <row r="765" spans="1:5" s="4" customFormat="1" ht="12.75">
      <c r="A765" s="2"/>
      <c r="B765" s="2"/>
      <c r="C765" s="12"/>
      <c r="D765" s="12"/>
      <c r="E765" s="12"/>
    </row>
    <row r="766" spans="1:5" s="4" customFormat="1" ht="12.75">
      <c r="A766" s="2"/>
      <c r="B766" s="2"/>
      <c r="C766" s="12"/>
      <c r="D766" s="12"/>
      <c r="E766" s="12"/>
    </row>
    <row r="767" spans="1:5" s="4" customFormat="1" ht="12.75">
      <c r="A767" s="2"/>
      <c r="B767" s="2"/>
      <c r="C767" s="12"/>
      <c r="D767" s="12"/>
      <c r="E767" s="12"/>
    </row>
    <row r="768" spans="1:5" s="4" customFormat="1" ht="12.75">
      <c r="A768" s="2"/>
      <c r="B768" s="2"/>
      <c r="C768" s="12"/>
      <c r="D768" s="12"/>
      <c r="E768" s="12"/>
    </row>
    <row r="769" spans="1:5" s="4" customFormat="1" ht="12.75">
      <c r="A769" s="2"/>
      <c r="B769" s="2"/>
      <c r="C769" s="12"/>
      <c r="D769" s="12"/>
      <c r="E769" s="12"/>
    </row>
    <row r="770" spans="1:5" s="4" customFormat="1" ht="12.75">
      <c r="A770" s="2"/>
      <c r="B770" s="2"/>
      <c r="C770" s="12"/>
      <c r="D770" s="12"/>
      <c r="E770" s="12"/>
    </row>
    <row r="771" spans="1:5" s="4" customFormat="1" ht="12.75">
      <c r="A771" s="2"/>
      <c r="B771" s="2"/>
      <c r="C771" s="12"/>
      <c r="D771" s="12"/>
      <c r="E771" s="12"/>
    </row>
    <row r="772" spans="1:5" s="4" customFormat="1" ht="12.75">
      <c r="A772" s="2"/>
      <c r="B772" s="2"/>
      <c r="C772" s="12"/>
      <c r="D772" s="12"/>
      <c r="E772" s="12"/>
    </row>
    <row r="773" spans="1:5" s="4" customFormat="1" ht="12.75">
      <c r="A773" s="2"/>
      <c r="B773" s="2"/>
      <c r="C773" s="12"/>
      <c r="D773" s="12"/>
      <c r="E773" s="12"/>
    </row>
    <row r="774" spans="1:5" s="4" customFormat="1" ht="12.75">
      <c r="A774" s="2"/>
      <c r="B774" s="2"/>
      <c r="C774" s="12"/>
      <c r="D774" s="12"/>
      <c r="E774" s="12"/>
    </row>
    <row r="775" spans="1:5" s="4" customFormat="1" ht="12.75">
      <c r="A775" s="2"/>
      <c r="B775" s="2"/>
      <c r="C775" s="12"/>
      <c r="D775" s="12"/>
      <c r="E775" s="12"/>
    </row>
    <row r="776" spans="1:5" s="4" customFormat="1" ht="12.75">
      <c r="A776" s="2"/>
      <c r="B776" s="2"/>
      <c r="C776" s="12"/>
      <c r="D776" s="12"/>
      <c r="E776" s="12"/>
    </row>
    <row r="777" spans="1:5" s="4" customFormat="1" ht="12.75">
      <c r="A777" s="2"/>
      <c r="B777" s="2"/>
      <c r="C777" s="12"/>
      <c r="D777" s="12"/>
      <c r="E777" s="12"/>
    </row>
    <row r="778" spans="1:5" s="4" customFormat="1" ht="12.75">
      <c r="A778" s="2"/>
      <c r="B778" s="2"/>
      <c r="C778" s="12"/>
      <c r="D778" s="12"/>
      <c r="E778" s="12"/>
    </row>
    <row r="779" spans="1:5" s="4" customFormat="1" ht="12.75">
      <c r="A779" s="2"/>
      <c r="B779" s="2"/>
      <c r="C779" s="12"/>
      <c r="D779" s="12"/>
      <c r="E779" s="12"/>
    </row>
    <row r="780" spans="1:5" s="4" customFormat="1" ht="12.75">
      <c r="A780" s="2"/>
      <c r="B780" s="2"/>
      <c r="C780" s="12"/>
      <c r="D780" s="12"/>
      <c r="E780" s="12"/>
    </row>
    <row r="781" spans="1:5" s="4" customFormat="1" ht="12.75">
      <c r="A781" s="2"/>
      <c r="B781" s="2"/>
      <c r="C781" s="12"/>
      <c r="D781" s="12"/>
      <c r="E781" s="12"/>
    </row>
    <row r="782" spans="1:5" s="4" customFormat="1" ht="12.75">
      <c r="A782" s="2"/>
      <c r="B782" s="2"/>
      <c r="C782" s="12"/>
      <c r="D782" s="12"/>
      <c r="E782" s="12"/>
    </row>
    <row r="783" spans="1:5" s="4" customFormat="1" ht="12.75">
      <c r="A783" s="2"/>
      <c r="B783" s="2"/>
      <c r="C783" s="12"/>
      <c r="D783" s="12"/>
      <c r="E783" s="12"/>
    </row>
    <row r="784" spans="1:5" s="4" customFormat="1" ht="12.75">
      <c r="A784" s="2"/>
      <c r="B784" s="2"/>
      <c r="C784" s="12"/>
      <c r="D784" s="12"/>
      <c r="E784" s="12"/>
    </row>
    <row r="785" spans="1:5" s="4" customFormat="1" ht="12.75">
      <c r="A785" s="2"/>
      <c r="B785" s="2"/>
      <c r="C785" s="12"/>
      <c r="D785" s="12"/>
      <c r="E785" s="12"/>
    </row>
    <row r="786" spans="1:5" s="4" customFormat="1" ht="12.75">
      <c r="A786" s="2"/>
      <c r="B786" s="2"/>
      <c r="C786" s="12"/>
      <c r="D786" s="12"/>
      <c r="E786" s="12"/>
    </row>
    <row r="787" spans="1:5" s="4" customFormat="1" ht="12.75">
      <c r="A787" s="2"/>
      <c r="B787" s="2"/>
      <c r="C787" s="12"/>
      <c r="D787" s="12"/>
      <c r="E787" s="12"/>
    </row>
    <row r="788" spans="1:5" s="4" customFormat="1" ht="12.75">
      <c r="A788" s="2"/>
      <c r="B788" s="2"/>
      <c r="C788" s="12"/>
      <c r="D788" s="12"/>
      <c r="E788" s="12"/>
    </row>
    <row r="789" spans="1:5" s="4" customFormat="1" ht="12.75">
      <c r="A789" s="2"/>
      <c r="B789" s="2"/>
      <c r="C789" s="12"/>
      <c r="D789" s="12"/>
      <c r="E789" s="12"/>
    </row>
    <row r="790" spans="1:5" s="4" customFormat="1" ht="12.75">
      <c r="A790" s="2"/>
      <c r="B790" s="2"/>
      <c r="C790" s="12"/>
      <c r="D790" s="12"/>
      <c r="E790" s="12"/>
    </row>
    <row r="791" spans="1:5" s="4" customFormat="1" ht="12.75">
      <c r="A791" s="2"/>
      <c r="B791" s="2"/>
      <c r="C791" s="12"/>
      <c r="D791" s="12"/>
      <c r="E791" s="12"/>
    </row>
    <row r="792" spans="1:5" s="4" customFormat="1" ht="12.75">
      <c r="A792" s="2"/>
      <c r="B792" s="2"/>
      <c r="C792" s="12"/>
      <c r="D792" s="12"/>
      <c r="E792" s="12"/>
    </row>
    <row r="793" spans="1:5" s="4" customFormat="1" ht="12.75">
      <c r="A793" s="2"/>
      <c r="B793" s="2"/>
      <c r="C793" s="12"/>
      <c r="D793" s="12"/>
      <c r="E793" s="12"/>
    </row>
    <row r="794" spans="1:5" s="4" customFormat="1" ht="12.75">
      <c r="A794" s="2"/>
      <c r="B794" s="2"/>
      <c r="C794" s="12"/>
      <c r="D794" s="12"/>
      <c r="E794" s="12"/>
    </row>
    <row r="795" spans="1:5" s="4" customFormat="1" ht="12.75">
      <c r="A795" s="2"/>
      <c r="B795" s="2"/>
      <c r="C795" s="12"/>
      <c r="D795" s="12"/>
      <c r="E795" s="12"/>
    </row>
    <row r="796" spans="1:5" s="4" customFormat="1" ht="12.75">
      <c r="A796" s="2"/>
      <c r="B796" s="2"/>
      <c r="C796" s="12"/>
      <c r="D796" s="12"/>
      <c r="E796" s="12"/>
    </row>
    <row r="797" spans="1:5" s="4" customFormat="1" ht="12.75">
      <c r="A797" s="2"/>
      <c r="B797" s="2"/>
      <c r="C797" s="12"/>
      <c r="D797" s="12"/>
      <c r="E797" s="12"/>
    </row>
    <row r="798" spans="1:5" s="4" customFormat="1" ht="12.75">
      <c r="A798" s="2"/>
      <c r="B798" s="2"/>
      <c r="C798" s="12"/>
      <c r="D798" s="12"/>
      <c r="E798" s="12"/>
    </row>
    <row r="799" spans="1:5" s="4" customFormat="1" ht="12.75">
      <c r="A799" s="2"/>
      <c r="B799" s="2"/>
      <c r="C799" s="12"/>
      <c r="D799" s="12"/>
      <c r="E799" s="12"/>
    </row>
    <row r="800" spans="1:5" s="4" customFormat="1" ht="12.75">
      <c r="A800" s="2"/>
      <c r="B800" s="2"/>
      <c r="C800" s="12"/>
      <c r="D800" s="12"/>
      <c r="E800" s="12"/>
    </row>
    <row r="801" spans="1:5" s="4" customFormat="1" ht="12.75">
      <c r="A801" s="2"/>
      <c r="B801" s="2"/>
      <c r="C801" s="12"/>
      <c r="D801" s="12"/>
      <c r="E801" s="12"/>
    </row>
    <row r="802" spans="1:5" s="4" customFormat="1" ht="12.75">
      <c r="A802" s="2"/>
      <c r="B802" s="2"/>
      <c r="C802" s="12"/>
      <c r="D802" s="12"/>
      <c r="E802" s="12"/>
    </row>
    <row r="803" spans="1:5" s="4" customFormat="1" ht="12.75">
      <c r="A803" s="2"/>
      <c r="B803" s="2"/>
      <c r="C803" s="12"/>
      <c r="D803" s="12"/>
      <c r="E803" s="12"/>
    </row>
    <row r="804" spans="1:5" s="4" customFormat="1" ht="12.75">
      <c r="A804" s="2"/>
      <c r="B804" s="2"/>
      <c r="C804" s="12"/>
      <c r="D804" s="12"/>
      <c r="E804" s="12"/>
    </row>
    <row r="805" spans="1:5" s="4" customFormat="1" ht="12.75">
      <c r="A805" s="2"/>
      <c r="B805" s="2"/>
      <c r="C805" s="12"/>
      <c r="D805" s="12"/>
      <c r="E805" s="12"/>
    </row>
    <row r="806" spans="1:5" s="4" customFormat="1" ht="12.75">
      <c r="A806" s="2"/>
      <c r="B806" s="2"/>
      <c r="C806" s="12"/>
      <c r="D806" s="12"/>
      <c r="E806" s="12"/>
    </row>
    <row r="807" spans="1:5" s="4" customFormat="1" ht="12.75">
      <c r="A807" s="2"/>
      <c r="B807" s="2"/>
      <c r="C807" s="12"/>
      <c r="D807" s="12"/>
      <c r="E807" s="12"/>
    </row>
    <row r="808" spans="1:5" s="4" customFormat="1" ht="12.75">
      <c r="A808" s="2"/>
      <c r="B808" s="2"/>
      <c r="C808" s="12"/>
      <c r="D808" s="12"/>
      <c r="E808" s="12"/>
    </row>
    <row r="809" spans="1:5" s="4" customFormat="1" ht="12.75">
      <c r="A809" s="2"/>
      <c r="B809" s="2"/>
      <c r="C809" s="12"/>
      <c r="D809" s="12"/>
      <c r="E809" s="12"/>
    </row>
    <row r="810" spans="1:5" s="4" customFormat="1" ht="12.75">
      <c r="A810" s="2"/>
      <c r="B810" s="2"/>
      <c r="C810" s="12"/>
      <c r="D810" s="12"/>
      <c r="E810" s="12"/>
    </row>
    <row r="811" spans="1:5" s="4" customFormat="1" ht="12.75">
      <c r="A811" s="2"/>
      <c r="B811" s="2"/>
      <c r="C811" s="12"/>
      <c r="D811" s="12"/>
      <c r="E811" s="12"/>
    </row>
    <row r="812" spans="1:5" s="4" customFormat="1" ht="12.75">
      <c r="A812" s="2"/>
      <c r="B812" s="2"/>
      <c r="C812" s="12"/>
      <c r="D812" s="12"/>
      <c r="E812" s="12"/>
    </row>
    <row r="813" spans="1:5" s="4" customFormat="1" ht="12.75">
      <c r="A813" s="2"/>
      <c r="B813" s="2"/>
      <c r="C813" s="12"/>
      <c r="D813" s="12"/>
      <c r="E813" s="12"/>
    </row>
    <row r="814" spans="1:5" s="4" customFormat="1" ht="12.75">
      <c r="A814" s="2"/>
      <c r="B814" s="2"/>
      <c r="C814" s="12"/>
      <c r="D814" s="12"/>
      <c r="E814" s="12"/>
    </row>
    <row r="815" spans="1:5" s="4" customFormat="1" ht="12.75">
      <c r="A815" s="2"/>
      <c r="B815" s="2"/>
      <c r="C815" s="12"/>
      <c r="D815" s="12"/>
      <c r="E815" s="12"/>
    </row>
    <row r="816" spans="1:5" s="4" customFormat="1" ht="12.75">
      <c r="A816" s="2"/>
      <c r="B816" s="2"/>
      <c r="C816" s="12"/>
      <c r="D816" s="12"/>
      <c r="E816" s="12"/>
    </row>
    <row r="817" spans="1:5" s="4" customFormat="1" ht="12.75">
      <c r="A817" s="2"/>
      <c r="B817" s="2"/>
      <c r="C817" s="12"/>
      <c r="D817" s="12"/>
      <c r="E817" s="12"/>
    </row>
    <row r="818" spans="1:5" s="4" customFormat="1" ht="12.75">
      <c r="A818" s="2"/>
      <c r="B818" s="2"/>
      <c r="C818" s="12"/>
      <c r="D818" s="12"/>
      <c r="E818" s="12"/>
    </row>
    <row r="819" spans="1:5" s="4" customFormat="1" ht="12.75">
      <c r="A819" s="2"/>
      <c r="B819" s="2"/>
      <c r="C819" s="12"/>
      <c r="D819" s="12"/>
      <c r="E819" s="12"/>
    </row>
    <row r="820" spans="1:5" s="4" customFormat="1" ht="12.75">
      <c r="A820" s="2"/>
      <c r="B820" s="2"/>
      <c r="C820" s="12"/>
      <c r="D820" s="12"/>
      <c r="E820" s="12"/>
    </row>
    <row r="821" spans="1:5" s="4" customFormat="1" ht="12.75">
      <c r="A821" s="2"/>
      <c r="B821" s="2"/>
      <c r="C821" s="12"/>
      <c r="D821" s="12"/>
      <c r="E821" s="12"/>
    </row>
    <row r="822" spans="1:5" s="4" customFormat="1" ht="12.75">
      <c r="A822" s="2"/>
      <c r="B822" s="2"/>
      <c r="C822" s="12"/>
      <c r="D822" s="12"/>
      <c r="E822" s="12"/>
    </row>
    <row r="823" spans="1:5" s="4" customFormat="1" ht="12.75">
      <c r="A823" s="2"/>
      <c r="B823" s="2"/>
      <c r="C823" s="12"/>
      <c r="D823" s="12"/>
      <c r="E823" s="12"/>
    </row>
    <row r="824" spans="1:5" s="4" customFormat="1" ht="12.75">
      <c r="A824" s="2"/>
      <c r="B824" s="2"/>
      <c r="C824" s="12"/>
      <c r="D824" s="12"/>
      <c r="E824" s="12"/>
    </row>
    <row r="825" spans="1:5" s="4" customFormat="1" ht="12.75">
      <c r="A825" s="2"/>
      <c r="B825" s="2"/>
      <c r="C825" s="12"/>
      <c r="D825" s="12"/>
      <c r="E825" s="12"/>
    </row>
    <row r="826" spans="1:5" s="4" customFormat="1" ht="12.75">
      <c r="A826" s="2"/>
      <c r="B826" s="2"/>
      <c r="C826" s="12"/>
      <c r="D826" s="12"/>
      <c r="E826" s="12"/>
    </row>
    <row r="827" spans="1:5" s="4" customFormat="1" ht="12.75">
      <c r="A827" s="2"/>
      <c r="B827" s="2"/>
      <c r="C827" s="2"/>
      <c r="D827" s="2"/>
      <c r="E827" s="2"/>
    </row>
    <row r="828" spans="1:5" s="4" customFormat="1" ht="12.75">
      <c r="A828" s="2"/>
      <c r="B828" s="2"/>
      <c r="C828" s="2"/>
      <c r="D828" s="2"/>
      <c r="E828" s="2"/>
    </row>
    <row r="829" spans="1:5" s="4" customFormat="1" ht="12.75">
      <c r="A829" s="2"/>
      <c r="B829" s="2"/>
      <c r="C829" s="2"/>
      <c r="D829" s="2"/>
      <c r="E829" s="2"/>
    </row>
    <row r="830" spans="1:5" s="4" customFormat="1" ht="12.75">
      <c r="A830" s="2"/>
      <c r="B830" s="2"/>
      <c r="C830" s="2"/>
      <c r="D830" s="2"/>
      <c r="E830" s="2"/>
    </row>
    <row r="831" spans="1:5" s="4" customFormat="1" ht="12.75">
      <c r="A831" s="2"/>
      <c r="B831" s="2"/>
      <c r="C831" s="2"/>
      <c r="D831" s="2"/>
      <c r="E831" s="2"/>
    </row>
    <row r="832" spans="1:5" s="4" customFormat="1" ht="12.75">
      <c r="A832" s="2"/>
      <c r="B832" s="2"/>
      <c r="C832" s="2"/>
      <c r="D832" s="2"/>
      <c r="E832" s="2"/>
    </row>
    <row r="833" spans="1:5" s="4" customFormat="1" ht="12.75">
      <c r="A833" s="2"/>
      <c r="B833" s="2"/>
      <c r="C833" s="2"/>
      <c r="D833" s="2"/>
      <c r="E833" s="2"/>
    </row>
    <row r="834" spans="1:5" s="4" customFormat="1" ht="12.75">
      <c r="A834" s="2"/>
      <c r="B834" s="2"/>
      <c r="C834" s="2"/>
      <c r="D834" s="2"/>
      <c r="E834" s="2"/>
    </row>
    <row r="835" spans="1:5" s="4" customFormat="1" ht="12.75">
      <c r="A835" s="2"/>
      <c r="B835" s="2"/>
      <c r="C835" s="2"/>
      <c r="D835" s="2"/>
      <c r="E835" s="2"/>
    </row>
  </sheetData>
  <sheetProtection/>
  <mergeCells count="13">
    <mergeCell ref="A4:H4"/>
    <mergeCell ref="A6:F6"/>
    <mergeCell ref="A5:H5"/>
    <mergeCell ref="A1:H1"/>
    <mergeCell ref="A2:H2"/>
    <mergeCell ref="F7:F8"/>
    <mergeCell ref="G7:H7"/>
    <mergeCell ref="E7:E8"/>
    <mergeCell ref="D7:D8"/>
    <mergeCell ref="C7:C8"/>
    <mergeCell ref="B7:B8"/>
    <mergeCell ref="A7:A8"/>
    <mergeCell ref="A3:H3"/>
  </mergeCells>
  <printOptions/>
  <pageMargins left="0.7086614173228347" right="0.35433070866141736" top="0.35433070866141736" bottom="0.4724409448818898" header="0.31496062992125984" footer="0.5118110236220472"/>
  <pageSetup blackAndWhite="1" fitToHeight="0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8"/>
  <sheetViews>
    <sheetView view="pageBreakPreview" zoomScale="110" zoomScaleSheetLayoutView="110" workbookViewId="0" topLeftCell="A1">
      <selection activeCell="A5" sqref="A5:F5"/>
    </sheetView>
  </sheetViews>
  <sheetFormatPr defaultColWidth="9.00390625" defaultRowHeight="12.75"/>
  <cols>
    <col min="1" max="1" width="8.875" style="0" customWidth="1"/>
    <col min="2" max="2" width="83.00390625" style="0" customWidth="1"/>
    <col min="3" max="3" width="7.625" style="0" customWidth="1"/>
    <col min="4" max="4" width="12.25390625" style="147" customWidth="1"/>
    <col min="5" max="5" width="11.625" style="147" customWidth="1"/>
    <col min="6" max="6" width="12.125" style="147" customWidth="1"/>
    <col min="7" max="7" width="5.00390625" style="0" customWidth="1"/>
    <col min="8" max="8" width="7.25390625" style="0" customWidth="1"/>
  </cols>
  <sheetData>
    <row r="1" spans="1:8" ht="12.75">
      <c r="A1" s="152" t="s">
        <v>390</v>
      </c>
      <c r="B1" s="152"/>
      <c r="C1" s="152"/>
      <c r="D1" s="152"/>
      <c r="E1" s="152"/>
      <c r="F1" s="152"/>
      <c r="G1" s="150"/>
      <c r="H1" s="150"/>
    </row>
    <row r="2" spans="1:8" ht="12.75">
      <c r="A2" s="152" t="s">
        <v>289</v>
      </c>
      <c r="B2" s="152"/>
      <c r="C2" s="152"/>
      <c r="D2" s="152"/>
      <c r="E2" s="152"/>
      <c r="F2" s="152"/>
      <c r="G2" s="150"/>
      <c r="H2" s="150"/>
    </row>
    <row r="3" spans="1:6" ht="12.75">
      <c r="A3" s="153" t="s">
        <v>390</v>
      </c>
      <c r="B3" s="153"/>
      <c r="C3" s="153"/>
      <c r="D3" s="153"/>
      <c r="E3" s="153"/>
      <c r="F3" s="153"/>
    </row>
    <row r="4" spans="1:6" ht="12.75">
      <c r="A4" s="153" t="str">
        <f>доходы!A4</f>
        <v>к решению Муниципального Совета муниципального образования поселок  Александровская от 16.12.2021 №21</v>
      </c>
      <c r="B4" s="153"/>
      <c r="C4" s="153"/>
      <c r="D4" s="153"/>
      <c r="E4" s="153"/>
      <c r="F4" s="153"/>
    </row>
    <row r="5" spans="1:6" ht="35.25" customHeight="1">
      <c r="A5" s="156" t="s">
        <v>384</v>
      </c>
      <c r="B5" s="156"/>
      <c r="C5" s="156"/>
      <c r="D5" s="156"/>
      <c r="E5" s="156"/>
      <c r="F5" s="156"/>
    </row>
    <row r="6" spans="1:6" ht="12.75">
      <c r="A6" s="179"/>
      <c r="B6" s="179"/>
      <c r="C6" s="179"/>
      <c r="D6" s="179"/>
      <c r="E6"/>
      <c r="F6" s="116" t="s">
        <v>268</v>
      </c>
    </row>
    <row r="7" spans="1:6" ht="12.75">
      <c r="A7" s="180"/>
      <c r="B7" s="171" t="s">
        <v>13</v>
      </c>
      <c r="C7" s="171" t="s">
        <v>385</v>
      </c>
      <c r="D7" s="172" t="s">
        <v>266</v>
      </c>
      <c r="E7" s="172" t="s">
        <v>269</v>
      </c>
      <c r="F7" s="172"/>
    </row>
    <row r="8" spans="1:6" ht="12.75">
      <c r="A8" s="180"/>
      <c r="B8" s="171"/>
      <c r="C8" s="171"/>
      <c r="D8" s="172"/>
      <c r="E8" s="117" t="s">
        <v>267</v>
      </c>
      <c r="F8" s="117" t="s">
        <v>284</v>
      </c>
    </row>
    <row r="9" spans="1:6" ht="15.75">
      <c r="A9" s="134" t="s">
        <v>0</v>
      </c>
      <c r="B9" s="135" t="s">
        <v>54</v>
      </c>
      <c r="C9" s="136" t="s">
        <v>55</v>
      </c>
      <c r="D9" s="137">
        <f>SUM(D10:D14)</f>
        <v>14554.199999999999</v>
      </c>
      <c r="E9" s="137">
        <f>SUM(E10:E14)</f>
        <v>14619.3</v>
      </c>
      <c r="F9" s="137">
        <f>SUM(F10:F14)</f>
        <v>15212.699999999999</v>
      </c>
    </row>
    <row r="10" spans="1:6" ht="31.5">
      <c r="A10" s="138" t="s">
        <v>24</v>
      </c>
      <c r="B10" s="138" t="s">
        <v>386</v>
      </c>
      <c r="C10" s="139" t="s">
        <v>11</v>
      </c>
      <c r="D10" s="140">
        <f>ведомств!F11</f>
        <v>1474.3</v>
      </c>
      <c r="E10" s="140">
        <f>ведомств!G11</f>
        <v>1534.8</v>
      </c>
      <c r="F10" s="140">
        <f>ведомств!H11</f>
        <v>1597.7</v>
      </c>
    </row>
    <row r="11" spans="1:6" ht="47.25">
      <c r="A11" s="138" t="s">
        <v>6</v>
      </c>
      <c r="B11" s="138" t="s">
        <v>117</v>
      </c>
      <c r="C11" s="139" t="s">
        <v>12</v>
      </c>
      <c r="D11" s="140">
        <f>ведомств!F14</f>
        <v>2312.3999999999996</v>
      </c>
      <c r="E11" s="140">
        <f>ведомств!G14</f>
        <v>2163.5</v>
      </c>
      <c r="F11" s="140">
        <f>ведомств!H14</f>
        <v>2252</v>
      </c>
    </row>
    <row r="12" spans="1:6" ht="47.25">
      <c r="A12" s="138" t="s">
        <v>37</v>
      </c>
      <c r="B12" s="138" t="s">
        <v>102</v>
      </c>
      <c r="C12" s="139" t="s">
        <v>9</v>
      </c>
      <c r="D12" s="140">
        <f>ведомств!F26</f>
        <v>10575.399999999998</v>
      </c>
      <c r="E12" s="140">
        <f>ведомств!G26</f>
        <v>10726.5</v>
      </c>
      <c r="F12" s="140">
        <f>ведомств!H26</f>
        <v>11166.1</v>
      </c>
    </row>
    <row r="13" spans="1:6" ht="15.75">
      <c r="A13" s="138" t="s">
        <v>129</v>
      </c>
      <c r="B13" s="138" t="s">
        <v>103</v>
      </c>
      <c r="C13" s="139" t="s">
        <v>22</v>
      </c>
      <c r="D13" s="140">
        <f>ведомств!F36</f>
        <v>50</v>
      </c>
      <c r="E13" s="140">
        <f>ведомств!G36</f>
        <v>50</v>
      </c>
      <c r="F13" s="140">
        <f>ведомств!H36</f>
        <v>50</v>
      </c>
    </row>
    <row r="14" spans="1:6" ht="15.75">
      <c r="A14" s="138" t="s">
        <v>119</v>
      </c>
      <c r="B14" s="138" t="s">
        <v>104</v>
      </c>
      <c r="C14" s="139" t="s">
        <v>23</v>
      </c>
      <c r="D14" s="140">
        <f>ведомств!F22+ведомств!F39</f>
        <v>142.1</v>
      </c>
      <c r="E14" s="140">
        <f>ведомств!G22+ведомств!G39</f>
        <v>144.5</v>
      </c>
      <c r="F14" s="140">
        <f>ведомств!H22+ведомств!H39</f>
        <v>146.9</v>
      </c>
    </row>
    <row r="15" spans="1:6" ht="15.75">
      <c r="A15" s="134" t="s">
        <v>1</v>
      </c>
      <c r="B15" s="141" t="s">
        <v>57</v>
      </c>
      <c r="C15" s="136" t="s">
        <v>56</v>
      </c>
      <c r="D15" s="137">
        <f>D16</f>
        <v>52</v>
      </c>
      <c r="E15" s="137">
        <f>E16</f>
        <v>54.2</v>
      </c>
      <c r="F15" s="137">
        <f>F16</f>
        <v>56.4</v>
      </c>
    </row>
    <row r="16" spans="1:6" ht="31.5">
      <c r="A16" s="138" t="s">
        <v>7</v>
      </c>
      <c r="B16" s="138" t="s">
        <v>278</v>
      </c>
      <c r="C16" s="139" t="s">
        <v>277</v>
      </c>
      <c r="D16" s="140">
        <f>ведомств!F45</f>
        <v>52</v>
      </c>
      <c r="E16" s="140">
        <f>ведомств!G45</f>
        <v>54.2</v>
      </c>
      <c r="F16" s="140">
        <f>ведомств!H45</f>
        <v>56.4</v>
      </c>
    </row>
    <row r="17" spans="1:6" ht="15.75">
      <c r="A17" s="134" t="s">
        <v>34</v>
      </c>
      <c r="B17" s="141" t="s">
        <v>59</v>
      </c>
      <c r="C17" s="136" t="s">
        <v>58</v>
      </c>
      <c r="D17" s="137">
        <f>SUM(D18:D20)</f>
        <v>24089.7</v>
      </c>
      <c r="E17" s="137">
        <f>SUM(E18:E20)</f>
        <v>24064.000000000004</v>
      </c>
      <c r="F17" s="137">
        <f>SUM(F18:F20)</f>
        <v>25053.4</v>
      </c>
    </row>
    <row r="18" spans="1:6" ht="15.75">
      <c r="A18" s="138" t="s">
        <v>39</v>
      </c>
      <c r="B18" s="138" t="s">
        <v>105</v>
      </c>
      <c r="C18" s="139" t="s">
        <v>31</v>
      </c>
      <c r="D18" s="140">
        <f>ведомств!F49</f>
        <v>58.3</v>
      </c>
      <c r="E18" s="140">
        <f>ведомств!G49</f>
        <v>63.7</v>
      </c>
      <c r="F18" s="140">
        <f>ведомств!H49</f>
        <v>69.2</v>
      </c>
    </row>
    <row r="19" spans="1:6" ht="15.75">
      <c r="A19" s="138" t="s">
        <v>40</v>
      </c>
      <c r="B19" s="138" t="s">
        <v>106</v>
      </c>
      <c r="C19" s="139" t="s">
        <v>26</v>
      </c>
      <c r="D19" s="140">
        <f>ведомств!F52</f>
        <v>24021.4</v>
      </c>
      <c r="E19" s="140">
        <f>ведомств!G52</f>
        <v>23989.9</v>
      </c>
      <c r="F19" s="140">
        <f>ведомств!H52</f>
        <v>24973.4</v>
      </c>
    </row>
    <row r="20" spans="1:6" ht="15.75">
      <c r="A20" s="138" t="s">
        <v>41</v>
      </c>
      <c r="B20" s="138" t="s">
        <v>107</v>
      </c>
      <c r="C20" s="139" t="s">
        <v>21</v>
      </c>
      <c r="D20" s="140">
        <f>ведомств!F55</f>
        <v>10</v>
      </c>
      <c r="E20" s="140">
        <f>ведомств!G55</f>
        <v>10.4</v>
      </c>
      <c r="F20" s="140">
        <f>ведомств!H55</f>
        <v>10.8</v>
      </c>
    </row>
    <row r="21" spans="1:6" ht="15.75">
      <c r="A21" s="134" t="s">
        <v>2</v>
      </c>
      <c r="B21" s="141" t="s">
        <v>60</v>
      </c>
      <c r="C21" s="136" t="s">
        <v>61</v>
      </c>
      <c r="D21" s="137">
        <f>D22</f>
        <v>39641.200000000004</v>
      </c>
      <c r="E21" s="137">
        <f>E22</f>
        <v>39381.9</v>
      </c>
      <c r="F21" s="137">
        <f>F22</f>
        <v>38608.3</v>
      </c>
    </row>
    <row r="22" spans="1:6" ht="15.75">
      <c r="A22" s="138" t="s">
        <v>42</v>
      </c>
      <c r="B22" s="138" t="s">
        <v>108</v>
      </c>
      <c r="C22" s="139" t="s">
        <v>18</v>
      </c>
      <c r="D22" s="140">
        <f>ведомств!F59</f>
        <v>39641.200000000004</v>
      </c>
      <c r="E22" s="140">
        <f>ведомств!G59</f>
        <v>39381.9</v>
      </c>
      <c r="F22" s="140">
        <f>ведомств!H59</f>
        <v>38608.3</v>
      </c>
    </row>
    <row r="23" spans="1:6" ht="15.75">
      <c r="A23" s="134" t="s">
        <v>3</v>
      </c>
      <c r="B23" s="141" t="s">
        <v>168</v>
      </c>
      <c r="C23" s="136" t="s">
        <v>169</v>
      </c>
      <c r="D23" s="137">
        <f>D24</f>
        <v>67.5</v>
      </c>
      <c r="E23" s="137">
        <f>E24</f>
        <v>70.2</v>
      </c>
      <c r="F23" s="137">
        <f>F24</f>
        <v>73.1</v>
      </c>
    </row>
    <row r="24" spans="1:6" ht="15.75">
      <c r="A24" s="138" t="s">
        <v>43</v>
      </c>
      <c r="B24" s="138" t="s">
        <v>171</v>
      </c>
      <c r="C24" s="139" t="s">
        <v>170</v>
      </c>
      <c r="D24" s="140">
        <f>ведомств!F68</f>
        <v>67.5</v>
      </c>
      <c r="E24" s="140">
        <f>ведомств!G68</f>
        <v>70.2</v>
      </c>
      <c r="F24" s="140">
        <f>ведомств!H68</f>
        <v>73.1</v>
      </c>
    </row>
    <row r="25" spans="1:6" ht="15.75">
      <c r="A25" s="134" t="s">
        <v>4</v>
      </c>
      <c r="B25" s="141" t="s">
        <v>62</v>
      </c>
      <c r="C25" s="136" t="s">
        <v>63</v>
      </c>
      <c r="D25" s="137">
        <f>SUM(D26:D27)</f>
        <v>816</v>
      </c>
      <c r="E25" s="137">
        <f>SUM(E26:E27)</f>
        <v>849.5</v>
      </c>
      <c r="F25" s="137">
        <f>SUM(F26:F27)</f>
        <v>884.1999999999998</v>
      </c>
    </row>
    <row r="26" spans="1:6" ht="15.75">
      <c r="A26" s="138" t="s">
        <v>44</v>
      </c>
      <c r="B26" s="138" t="s">
        <v>109</v>
      </c>
      <c r="C26" s="139" t="s">
        <v>96</v>
      </c>
      <c r="D26" s="140">
        <f>ведомств!F72</f>
        <v>225</v>
      </c>
      <c r="E26" s="140">
        <f>ведомств!G72</f>
        <v>234.2</v>
      </c>
      <c r="F26" s="140">
        <f>ведомств!H72</f>
        <v>243.8</v>
      </c>
    </row>
    <row r="27" spans="1:6" ht="15.75">
      <c r="A27" s="138" t="s">
        <v>172</v>
      </c>
      <c r="B27" s="138" t="s">
        <v>163</v>
      </c>
      <c r="C27" s="139" t="s">
        <v>164</v>
      </c>
      <c r="D27" s="140">
        <f>ведомств!F75</f>
        <v>591</v>
      </c>
      <c r="E27" s="140">
        <f>ведомств!G75</f>
        <v>615.3000000000001</v>
      </c>
      <c r="F27" s="140">
        <f>ведомств!H75</f>
        <v>640.3999999999999</v>
      </c>
    </row>
    <row r="28" spans="1:6" ht="15.75">
      <c r="A28" s="134" t="s">
        <v>35</v>
      </c>
      <c r="B28" s="141" t="s">
        <v>64</v>
      </c>
      <c r="C28" s="136" t="s">
        <v>65</v>
      </c>
      <c r="D28" s="137">
        <f>D29</f>
        <v>4159.1</v>
      </c>
      <c r="E28" s="137">
        <f>E29</f>
        <v>4212.8</v>
      </c>
      <c r="F28" s="137">
        <f>F29</f>
        <v>4385.4</v>
      </c>
    </row>
    <row r="29" spans="1:6" ht="15.75">
      <c r="A29" s="138" t="s">
        <v>45</v>
      </c>
      <c r="B29" s="138" t="s">
        <v>110</v>
      </c>
      <c r="C29" s="139" t="s">
        <v>8</v>
      </c>
      <c r="D29" s="140">
        <f>ведомств!F89</f>
        <v>4159.1</v>
      </c>
      <c r="E29" s="140">
        <f>ведомств!G89</f>
        <v>4212.8</v>
      </c>
      <c r="F29" s="140">
        <f>ведомств!H89</f>
        <v>4385.4</v>
      </c>
    </row>
    <row r="30" spans="1:6" ht="15.75">
      <c r="A30" s="134" t="s">
        <v>36</v>
      </c>
      <c r="B30" s="141" t="s">
        <v>66</v>
      </c>
      <c r="C30" s="136" t="s">
        <v>67</v>
      </c>
      <c r="D30" s="137">
        <f>SUM(D31:D34)</f>
        <v>5285.2</v>
      </c>
      <c r="E30" s="137">
        <f>SUM(E31:E34)</f>
        <v>4945.9</v>
      </c>
      <c r="F30" s="137">
        <f>SUM(F31:F34)</f>
        <v>5148.599999999999</v>
      </c>
    </row>
    <row r="31" spans="1:6" ht="15.75">
      <c r="A31" s="138" t="s">
        <v>47</v>
      </c>
      <c r="B31" s="138" t="s">
        <v>196</v>
      </c>
      <c r="C31" s="139" t="s">
        <v>195</v>
      </c>
      <c r="D31" s="140">
        <f>ведомств!F99</f>
        <v>1137.5</v>
      </c>
      <c r="E31" s="140">
        <f>ведомств!G99</f>
        <v>1184.2</v>
      </c>
      <c r="F31" s="140">
        <f>ведомств!H99</f>
        <v>1232.7</v>
      </c>
    </row>
    <row r="32" spans="1:6" ht="15.75">
      <c r="A32" s="138" t="s">
        <v>185</v>
      </c>
      <c r="B32" s="138" t="s">
        <v>211</v>
      </c>
      <c r="C32" s="139" t="s">
        <v>212</v>
      </c>
      <c r="D32" s="140">
        <f>ведомств!F102</f>
        <v>804.2</v>
      </c>
      <c r="E32" s="140">
        <f>ведомств!G102</f>
        <v>837.2</v>
      </c>
      <c r="F32" s="140">
        <f>ведомств!H102</f>
        <v>871.5</v>
      </c>
    </row>
    <row r="33" spans="1:6" ht="15.75">
      <c r="A33" s="138" t="s">
        <v>188</v>
      </c>
      <c r="B33" s="138" t="s">
        <v>111</v>
      </c>
      <c r="C33" s="139" t="s">
        <v>10</v>
      </c>
      <c r="D33" s="140">
        <f>ведомств!F105</f>
        <v>3319.6</v>
      </c>
      <c r="E33" s="140">
        <f>ведомств!G105</f>
        <v>2899.6000000000004</v>
      </c>
      <c r="F33" s="140">
        <f>ведомств!H105</f>
        <v>3018.5</v>
      </c>
    </row>
    <row r="34" spans="1:6" ht="15.75">
      <c r="A34" s="138" t="s">
        <v>217</v>
      </c>
      <c r="B34" s="138" t="s">
        <v>112</v>
      </c>
      <c r="C34" s="139" t="s">
        <v>29</v>
      </c>
      <c r="D34" s="140">
        <f>ведомств!F110</f>
        <v>23.9</v>
      </c>
      <c r="E34" s="140">
        <f>ведомств!G110</f>
        <v>24.9</v>
      </c>
      <c r="F34" s="140">
        <f>ведомств!H110</f>
        <v>25.9</v>
      </c>
    </row>
    <row r="35" spans="1:6" ht="15.75">
      <c r="A35" s="134" t="s">
        <v>191</v>
      </c>
      <c r="B35" s="141" t="s">
        <v>69</v>
      </c>
      <c r="C35" s="136" t="s">
        <v>68</v>
      </c>
      <c r="D35" s="137">
        <f>D36</f>
        <v>975.5</v>
      </c>
      <c r="E35" s="137">
        <f>E36</f>
        <v>1340.7</v>
      </c>
      <c r="F35" s="137">
        <f>F36</f>
        <v>1395.7</v>
      </c>
    </row>
    <row r="36" spans="1:6" ht="15.75">
      <c r="A36" s="138" t="s">
        <v>192</v>
      </c>
      <c r="B36" s="138" t="s">
        <v>152</v>
      </c>
      <c r="C36" s="139" t="s">
        <v>151</v>
      </c>
      <c r="D36" s="140">
        <f>ведомств!F114</f>
        <v>975.5</v>
      </c>
      <c r="E36" s="140">
        <f>ведомств!G114</f>
        <v>1340.7</v>
      </c>
      <c r="F36" s="140">
        <f>ведомств!H114</f>
        <v>1395.7</v>
      </c>
    </row>
    <row r="37" spans="1:6" ht="15.75">
      <c r="A37" s="134" t="s">
        <v>254</v>
      </c>
      <c r="B37" s="141" t="s">
        <v>255</v>
      </c>
      <c r="C37" s="136" t="s">
        <v>256</v>
      </c>
      <c r="D37" s="137">
        <f>D38</f>
        <v>216.4</v>
      </c>
      <c r="E37" s="137">
        <f>E38</f>
        <v>433.5</v>
      </c>
      <c r="F37" s="137">
        <f>F38</f>
        <v>451.2</v>
      </c>
    </row>
    <row r="38" spans="1:6" ht="15.75">
      <c r="A38" s="138" t="s">
        <v>257</v>
      </c>
      <c r="B38" s="138" t="s">
        <v>258</v>
      </c>
      <c r="C38" s="139" t="s">
        <v>259</v>
      </c>
      <c r="D38" s="140">
        <f>ведомств!F118</f>
        <v>216.4</v>
      </c>
      <c r="E38" s="140">
        <f>ведомств!G118</f>
        <v>433.5</v>
      </c>
      <c r="F38" s="140">
        <f>ведомств!H118</f>
        <v>451.2</v>
      </c>
    </row>
    <row r="39" spans="1:6" ht="15.75">
      <c r="A39" s="142" t="s">
        <v>387</v>
      </c>
      <c r="B39" s="143"/>
      <c r="C39" s="144"/>
      <c r="D39" s="137">
        <f>D9+D15+D17+D21+D25+D28+D30+D35+D23+D37</f>
        <v>89856.8</v>
      </c>
      <c r="E39" s="137">
        <f>E9+E15+E17+E21+E25+E28+E30+E35+E23+E37</f>
        <v>89971.99999999999</v>
      </c>
      <c r="F39" s="137">
        <f>F9+F15+F17+F21+F25+F28+F30+F35+F23+F37</f>
        <v>91269</v>
      </c>
    </row>
    <row r="40" spans="1:6" ht="15.75">
      <c r="A40" s="173" t="s">
        <v>280</v>
      </c>
      <c r="B40" s="174"/>
      <c r="C40" s="175"/>
      <c r="D40" s="145"/>
      <c r="E40" s="145">
        <v>2305.6</v>
      </c>
      <c r="F40" s="145">
        <v>4800.8</v>
      </c>
    </row>
    <row r="41" spans="1:6" ht="15.75">
      <c r="A41" s="176" t="s">
        <v>281</v>
      </c>
      <c r="B41" s="177"/>
      <c r="C41" s="178"/>
      <c r="D41" s="145">
        <f>D39+D40</f>
        <v>89856.8</v>
      </c>
      <c r="E41" s="145">
        <f>E39+E40</f>
        <v>92277.59999999999</v>
      </c>
      <c r="F41" s="145">
        <f>F39+F40</f>
        <v>96069.8</v>
      </c>
    </row>
    <row r="42" ht="12.75">
      <c r="C42" s="146"/>
    </row>
    <row r="43" ht="12.75">
      <c r="C43" s="146"/>
    </row>
    <row r="44" ht="12.75">
      <c r="C44" s="146"/>
    </row>
    <row r="45" ht="12.75">
      <c r="C45" s="146"/>
    </row>
    <row r="46" ht="12.75">
      <c r="C46" s="146"/>
    </row>
    <row r="47" ht="12.75">
      <c r="C47" s="146"/>
    </row>
    <row r="48" ht="12.75">
      <c r="C48" s="146"/>
    </row>
    <row r="49" ht="12.75">
      <c r="C49" s="146"/>
    </row>
    <row r="50" ht="12.75">
      <c r="C50" s="146"/>
    </row>
    <row r="51" ht="12.75">
      <c r="C51" s="146"/>
    </row>
    <row r="52" ht="12.75">
      <c r="C52" s="146"/>
    </row>
    <row r="53" ht="12.75">
      <c r="C53" s="146"/>
    </row>
    <row r="54" ht="12.75">
      <c r="C54" s="146"/>
    </row>
    <row r="55" ht="12.75">
      <c r="C55" s="146"/>
    </row>
    <row r="56" ht="12.75">
      <c r="C56" s="146"/>
    </row>
    <row r="57" ht="12.75">
      <c r="C57" s="146"/>
    </row>
    <row r="58" ht="12.75">
      <c r="C58" s="146"/>
    </row>
    <row r="59" ht="12.75">
      <c r="C59" s="146"/>
    </row>
    <row r="60" ht="12.75">
      <c r="C60" s="146"/>
    </row>
    <row r="61" ht="12.75">
      <c r="C61" s="146"/>
    </row>
    <row r="62" ht="12.75">
      <c r="C62" s="146"/>
    </row>
    <row r="63" ht="12.75">
      <c r="C63" s="146"/>
    </row>
    <row r="64" ht="12.75">
      <c r="C64" s="146"/>
    </row>
    <row r="65" ht="12.75">
      <c r="C65" s="146"/>
    </row>
    <row r="66" ht="12.75">
      <c r="C66" s="146"/>
    </row>
    <row r="67" ht="12.75">
      <c r="C67" s="146"/>
    </row>
    <row r="68" ht="12.75">
      <c r="C68" s="146"/>
    </row>
    <row r="69" ht="12.75">
      <c r="C69" s="146"/>
    </row>
    <row r="70" ht="12.75">
      <c r="C70" s="146"/>
    </row>
    <row r="71" ht="12.75">
      <c r="C71" s="146"/>
    </row>
    <row r="72" ht="12.75">
      <c r="C72" s="146"/>
    </row>
    <row r="73" ht="12.75">
      <c r="C73" s="146"/>
    </row>
    <row r="74" ht="12.75">
      <c r="C74" s="146"/>
    </row>
    <row r="75" ht="12.75">
      <c r="C75" s="146"/>
    </row>
    <row r="76" ht="12.75">
      <c r="C76" s="146"/>
    </row>
    <row r="77" ht="12.75">
      <c r="C77" s="146"/>
    </row>
    <row r="78" ht="12.75">
      <c r="C78" s="146"/>
    </row>
    <row r="79" ht="12.75">
      <c r="C79" s="146"/>
    </row>
    <row r="80" ht="12.75">
      <c r="C80" s="146"/>
    </row>
    <row r="81" ht="12.75">
      <c r="C81" s="146"/>
    </row>
    <row r="82" ht="12.75">
      <c r="C82" s="146"/>
    </row>
    <row r="83" ht="12.75">
      <c r="C83" s="146"/>
    </row>
    <row r="84" ht="12.75">
      <c r="C84" s="146"/>
    </row>
    <row r="85" ht="12.75">
      <c r="C85" s="146"/>
    </row>
    <row r="86" ht="12.75">
      <c r="C86" s="146"/>
    </row>
    <row r="87" ht="12.75">
      <c r="C87" s="146"/>
    </row>
    <row r="88" ht="12.75">
      <c r="C88" s="146"/>
    </row>
    <row r="89" ht="12.75">
      <c r="C89" s="146"/>
    </row>
    <row r="90" ht="12.75">
      <c r="C90" s="146"/>
    </row>
    <row r="91" ht="12.75">
      <c r="C91" s="146"/>
    </row>
    <row r="92" ht="12.75">
      <c r="C92" s="146"/>
    </row>
    <row r="93" ht="12.75">
      <c r="C93" s="146"/>
    </row>
    <row r="94" ht="12.75">
      <c r="C94" s="146"/>
    </row>
    <row r="95" ht="12.75">
      <c r="C95" s="146"/>
    </row>
    <row r="96" ht="12.75">
      <c r="C96" s="146"/>
    </row>
    <row r="97" ht="12.75">
      <c r="C97" s="146"/>
    </row>
    <row r="98" ht="12.75">
      <c r="C98" s="146"/>
    </row>
    <row r="99" ht="12.75">
      <c r="C99" s="146"/>
    </row>
    <row r="100" ht="12.75">
      <c r="C100" s="146"/>
    </row>
    <row r="101" ht="12.75">
      <c r="C101" s="146"/>
    </row>
    <row r="102" ht="12.75">
      <c r="C102" s="146"/>
    </row>
    <row r="103" ht="12.75">
      <c r="C103" s="146"/>
    </row>
    <row r="104" ht="12.75">
      <c r="C104" s="146"/>
    </row>
    <row r="105" ht="12.75">
      <c r="C105" s="146"/>
    </row>
    <row r="106" ht="12.75">
      <c r="C106" s="146"/>
    </row>
    <row r="107" ht="12.75">
      <c r="C107" s="146"/>
    </row>
    <row r="108" ht="12.75">
      <c r="C108" s="146"/>
    </row>
    <row r="109" ht="12.75">
      <c r="C109" s="146"/>
    </row>
    <row r="110" ht="12.75">
      <c r="C110" s="146"/>
    </row>
    <row r="111" ht="12.75">
      <c r="C111" s="146"/>
    </row>
    <row r="112" ht="12.75">
      <c r="C112" s="146"/>
    </row>
    <row r="113" ht="12.75">
      <c r="C113" s="146"/>
    </row>
    <row r="114" ht="12.75">
      <c r="C114" s="146"/>
    </row>
    <row r="115" ht="12.75">
      <c r="C115" s="146"/>
    </row>
    <row r="116" ht="12.75">
      <c r="C116" s="146"/>
    </row>
    <row r="117" ht="12.75">
      <c r="C117" s="146"/>
    </row>
    <row r="118" ht="12.75">
      <c r="C118" s="146"/>
    </row>
    <row r="119" ht="12.75">
      <c r="C119" s="146"/>
    </row>
    <row r="120" ht="12.75">
      <c r="C120" s="146"/>
    </row>
    <row r="121" ht="12.75">
      <c r="C121" s="146"/>
    </row>
    <row r="122" ht="12.75">
      <c r="C122" s="146"/>
    </row>
    <row r="123" ht="12.75">
      <c r="C123" s="146"/>
    </row>
    <row r="124" ht="12.75">
      <c r="C124" s="146"/>
    </row>
    <row r="125" ht="12.75">
      <c r="C125" s="146"/>
    </row>
    <row r="126" ht="12.75">
      <c r="C126" s="146"/>
    </row>
    <row r="127" ht="12.75">
      <c r="C127" s="146"/>
    </row>
    <row r="128" ht="12.75">
      <c r="C128" s="146"/>
    </row>
    <row r="129" ht="12.75">
      <c r="C129" s="146"/>
    </row>
    <row r="130" ht="12.75">
      <c r="C130" s="146"/>
    </row>
    <row r="131" ht="12.75">
      <c r="C131" s="146"/>
    </row>
    <row r="132" ht="12.75">
      <c r="C132" s="146"/>
    </row>
    <row r="133" ht="12.75">
      <c r="C133" s="146"/>
    </row>
    <row r="134" ht="12.75">
      <c r="C134" s="146"/>
    </row>
    <row r="135" ht="12.75">
      <c r="C135" s="146"/>
    </row>
    <row r="136" ht="12.75">
      <c r="C136" s="146"/>
    </row>
    <row r="137" ht="12.75">
      <c r="C137" s="146"/>
    </row>
    <row r="138" ht="12.75">
      <c r="C138" s="146"/>
    </row>
    <row r="139" ht="12.75">
      <c r="C139" s="146"/>
    </row>
    <row r="140" ht="12.75">
      <c r="C140" s="146"/>
    </row>
    <row r="141" ht="12.75">
      <c r="C141" s="146"/>
    </row>
    <row r="142" ht="12.75">
      <c r="C142" s="146"/>
    </row>
    <row r="143" ht="12.75">
      <c r="C143" s="146"/>
    </row>
    <row r="144" ht="12.75">
      <c r="C144" s="146"/>
    </row>
    <row r="145" ht="12.75">
      <c r="C145" s="146"/>
    </row>
    <row r="146" ht="12.75">
      <c r="C146" s="146"/>
    </row>
    <row r="147" ht="12.75">
      <c r="C147" s="146"/>
    </row>
    <row r="148" ht="12.75">
      <c r="C148" s="146"/>
    </row>
    <row r="149" ht="12.75">
      <c r="C149" s="146"/>
    </row>
    <row r="150" ht="12.75">
      <c r="C150" s="146"/>
    </row>
    <row r="151" ht="12.75">
      <c r="C151" s="146"/>
    </row>
    <row r="152" ht="12.75">
      <c r="C152" s="146"/>
    </row>
    <row r="153" ht="12.75">
      <c r="C153" s="146"/>
    </row>
    <row r="154" ht="12.75">
      <c r="C154" s="146"/>
    </row>
    <row r="155" ht="12.75">
      <c r="C155" s="146"/>
    </row>
    <row r="156" ht="12.75">
      <c r="C156" s="146"/>
    </row>
    <row r="157" ht="12.75">
      <c r="C157" s="146"/>
    </row>
    <row r="158" ht="12.75">
      <c r="C158" s="146"/>
    </row>
    <row r="159" ht="12.75">
      <c r="C159" s="146"/>
    </row>
    <row r="160" ht="12.75">
      <c r="C160" s="146"/>
    </row>
    <row r="161" ht="12.75">
      <c r="C161" s="146"/>
    </row>
    <row r="162" ht="12.75">
      <c r="C162" s="146"/>
    </row>
    <row r="163" ht="12.75">
      <c r="C163" s="146"/>
    </row>
    <row r="164" ht="12.75">
      <c r="C164" s="146"/>
    </row>
    <row r="165" ht="12.75">
      <c r="C165" s="146"/>
    </row>
    <row r="166" ht="12.75">
      <c r="C166" s="146"/>
    </row>
    <row r="167" ht="12.75">
      <c r="C167" s="146"/>
    </row>
    <row r="168" ht="12.75">
      <c r="C168" s="146"/>
    </row>
    <row r="169" ht="12.75">
      <c r="C169" s="146"/>
    </row>
    <row r="170" ht="12.75">
      <c r="C170" s="146"/>
    </row>
    <row r="171" ht="12.75">
      <c r="C171" s="146"/>
    </row>
    <row r="172" ht="12.75">
      <c r="C172" s="146"/>
    </row>
    <row r="173" ht="12.75">
      <c r="C173" s="146"/>
    </row>
    <row r="174" ht="12.75">
      <c r="C174" s="146"/>
    </row>
    <row r="175" ht="12.75">
      <c r="C175" s="146"/>
    </row>
    <row r="176" ht="12.75">
      <c r="C176" s="146"/>
    </row>
    <row r="177" ht="12.75">
      <c r="C177" s="146"/>
    </row>
    <row r="178" ht="12.75">
      <c r="C178" s="146"/>
    </row>
    <row r="179" ht="12.75">
      <c r="C179" s="146"/>
    </row>
    <row r="180" ht="12.75">
      <c r="C180" s="146"/>
    </row>
    <row r="181" ht="12.75">
      <c r="C181" s="146"/>
    </row>
    <row r="182" ht="12.75">
      <c r="C182" s="146"/>
    </row>
    <row r="183" ht="12.75">
      <c r="C183" s="146"/>
    </row>
    <row r="184" ht="12.75">
      <c r="C184" s="146"/>
    </row>
    <row r="185" ht="12.75">
      <c r="C185" s="146"/>
    </row>
    <row r="186" ht="12.75">
      <c r="C186" s="146"/>
    </row>
    <row r="187" ht="12.75">
      <c r="C187" s="146"/>
    </row>
    <row r="188" ht="12.75">
      <c r="C188" s="146"/>
    </row>
    <row r="189" ht="12.75">
      <c r="C189" s="146"/>
    </row>
    <row r="190" ht="12.75">
      <c r="C190" s="146"/>
    </row>
    <row r="191" ht="12.75">
      <c r="C191" s="146"/>
    </row>
    <row r="192" ht="12.75">
      <c r="C192" s="146"/>
    </row>
    <row r="193" ht="12.75">
      <c r="C193" s="146"/>
    </row>
    <row r="194" ht="12.75">
      <c r="C194" s="146"/>
    </row>
    <row r="195" ht="12.75">
      <c r="C195" s="146"/>
    </row>
    <row r="196" ht="12.75">
      <c r="C196" s="146"/>
    </row>
    <row r="197" ht="12.75">
      <c r="C197" s="146"/>
    </row>
    <row r="198" ht="12.75">
      <c r="C198" s="146"/>
    </row>
    <row r="199" ht="12.75">
      <c r="C199" s="146"/>
    </row>
    <row r="200" ht="12.75">
      <c r="C200" s="146"/>
    </row>
    <row r="201" ht="12.75">
      <c r="C201" s="146"/>
    </row>
    <row r="202" ht="12.75">
      <c r="C202" s="146"/>
    </row>
    <row r="203" ht="12.75">
      <c r="C203" s="146"/>
    </row>
    <row r="204" ht="12.75">
      <c r="C204" s="146"/>
    </row>
    <row r="205" ht="12.75">
      <c r="C205" s="146"/>
    </row>
    <row r="206" ht="12.75">
      <c r="C206" s="146"/>
    </row>
    <row r="207" ht="12.75">
      <c r="C207" s="146"/>
    </row>
    <row r="208" ht="12.75">
      <c r="C208" s="146"/>
    </row>
    <row r="209" ht="12.75">
      <c r="C209" s="146"/>
    </row>
    <row r="210" ht="12.75">
      <c r="C210" s="146"/>
    </row>
    <row r="211" ht="12.75">
      <c r="C211" s="146"/>
    </row>
    <row r="212" ht="12.75">
      <c r="C212" s="146"/>
    </row>
    <row r="213" ht="12.75">
      <c r="C213" s="146"/>
    </row>
    <row r="214" ht="12.75">
      <c r="C214" s="146"/>
    </row>
    <row r="215" ht="12.75">
      <c r="C215" s="146"/>
    </row>
    <row r="216" ht="12.75">
      <c r="C216" s="146"/>
    </row>
    <row r="217" ht="12.75">
      <c r="C217" s="146"/>
    </row>
    <row r="218" ht="12.75">
      <c r="C218" s="146"/>
    </row>
    <row r="219" ht="12.75">
      <c r="C219" s="146"/>
    </row>
    <row r="220" ht="12.75">
      <c r="C220" s="146"/>
    </row>
    <row r="221" ht="12.75">
      <c r="C221" s="146"/>
    </row>
    <row r="222" ht="12.75">
      <c r="C222" s="146"/>
    </row>
    <row r="223" ht="12.75">
      <c r="C223" s="146"/>
    </row>
    <row r="224" ht="12.75">
      <c r="C224" s="146"/>
    </row>
    <row r="225" ht="12.75">
      <c r="C225" s="146"/>
    </row>
    <row r="226" ht="12.75">
      <c r="C226" s="146"/>
    </row>
    <row r="227" ht="12.75">
      <c r="C227" s="146"/>
    </row>
    <row r="228" ht="12.75">
      <c r="C228" s="146"/>
    </row>
    <row r="229" ht="12.75">
      <c r="C229" s="146"/>
    </row>
    <row r="230" ht="12.75">
      <c r="C230" s="146"/>
    </row>
    <row r="231" ht="12.75">
      <c r="C231" s="146"/>
    </row>
    <row r="232" ht="12.75">
      <c r="C232" s="146"/>
    </row>
    <row r="233" ht="12.75">
      <c r="C233" s="146"/>
    </row>
    <row r="234" ht="12.75">
      <c r="C234" s="146"/>
    </row>
    <row r="235" ht="12.75">
      <c r="C235" s="146"/>
    </row>
    <row r="236" ht="12.75">
      <c r="C236" s="146"/>
    </row>
    <row r="237" ht="12.75">
      <c r="C237" s="146"/>
    </row>
    <row r="238" ht="12.75">
      <c r="C238" s="146"/>
    </row>
    <row r="239" ht="12.75">
      <c r="C239" s="146"/>
    </row>
    <row r="240" ht="12.75">
      <c r="C240" s="146"/>
    </row>
    <row r="241" ht="12.75">
      <c r="C241" s="146"/>
    </row>
    <row r="242" ht="12.75">
      <c r="C242" s="146"/>
    </row>
    <row r="243" ht="12.75">
      <c r="C243" s="146"/>
    </row>
    <row r="244" ht="12.75">
      <c r="C244" s="146"/>
    </row>
    <row r="245" ht="12.75">
      <c r="C245" s="146"/>
    </row>
    <row r="246" ht="12.75">
      <c r="C246" s="146"/>
    </row>
    <row r="247" ht="12.75">
      <c r="C247" s="146"/>
    </row>
    <row r="248" ht="12.75">
      <c r="C248" s="146"/>
    </row>
    <row r="249" ht="12.75">
      <c r="C249" s="146"/>
    </row>
    <row r="250" ht="12.75">
      <c r="C250" s="146"/>
    </row>
    <row r="251" ht="12.75">
      <c r="C251" s="146"/>
    </row>
    <row r="252" ht="12.75">
      <c r="C252" s="146"/>
    </row>
    <row r="253" ht="12.75">
      <c r="C253" s="146"/>
    </row>
    <row r="254" ht="12.75">
      <c r="C254" s="146"/>
    </row>
    <row r="255" ht="12.75">
      <c r="C255" s="146"/>
    </row>
    <row r="256" ht="12.75">
      <c r="C256" s="146"/>
    </row>
    <row r="257" ht="12.75">
      <c r="C257" s="146"/>
    </row>
    <row r="258" ht="12.75">
      <c r="C258" s="146"/>
    </row>
    <row r="259" ht="12.75">
      <c r="C259" s="146"/>
    </row>
    <row r="260" ht="12.75">
      <c r="C260" s="146"/>
    </row>
    <row r="261" ht="12.75">
      <c r="C261" s="146"/>
    </row>
    <row r="262" ht="12.75">
      <c r="C262" s="146"/>
    </row>
    <row r="263" ht="12.75">
      <c r="C263" s="146"/>
    </row>
    <row r="264" ht="12.75">
      <c r="C264" s="146"/>
    </row>
    <row r="265" ht="12.75">
      <c r="C265" s="146"/>
    </row>
    <row r="266" ht="12.75">
      <c r="C266" s="146"/>
    </row>
    <row r="267" ht="12.75">
      <c r="C267" s="146"/>
    </row>
    <row r="268" ht="12.75">
      <c r="C268" s="146"/>
    </row>
    <row r="269" ht="12.75">
      <c r="C269" s="146"/>
    </row>
    <row r="270" ht="12.75">
      <c r="C270" s="146"/>
    </row>
    <row r="271" ht="12.75">
      <c r="C271" s="146"/>
    </row>
    <row r="272" ht="12.75">
      <c r="C272" s="146"/>
    </row>
    <row r="273" ht="12.75">
      <c r="C273" s="146"/>
    </row>
    <row r="274" ht="12.75">
      <c r="C274" s="146"/>
    </row>
    <row r="275" ht="12.75">
      <c r="C275" s="146"/>
    </row>
    <row r="276" ht="12.75">
      <c r="C276" s="146"/>
    </row>
    <row r="277" ht="12.75">
      <c r="C277" s="146"/>
    </row>
    <row r="278" ht="12.75">
      <c r="C278" s="146"/>
    </row>
    <row r="279" ht="12.75">
      <c r="C279" s="146"/>
    </row>
    <row r="280" ht="12.75">
      <c r="C280" s="146"/>
    </row>
    <row r="281" ht="12.75">
      <c r="C281" s="146"/>
    </row>
    <row r="282" ht="12.75">
      <c r="C282" s="146"/>
    </row>
    <row r="283" ht="12.75">
      <c r="C283" s="146"/>
    </row>
    <row r="284" ht="12.75">
      <c r="C284" s="146"/>
    </row>
    <row r="285" ht="12.75">
      <c r="C285" s="146"/>
    </row>
    <row r="286" ht="12.75">
      <c r="C286" s="146"/>
    </row>
    <row r="287" ht="12.75">
      <c r="C287" s="146"/>
    </row>
    <row r="288" ht="12.75">
      <c r="C288" s="146"/>
    </row>
    <row r="289" ht="12.75">
      <c r="C289" s="146"/>
    </row>
    <row r="290" ht="12.75">
      <c r="C290" s="146"/>
    </row>
    <row r="291" ht="12.75">
      <c r="C291" s="146"/>
    </row>
    <row r="292" ht="12.75">
      <c r="C292" s="146"/>
    </row>
    <row r="293" ht="12.75">
      <c r="C293" s="146"/>
    </row>
    <row r="294" ht="12.75">
      <c r="C294" s="146"/>
    </row>
    <row r="295" ht="12.75">
      <c r="C295" s="146"/>
    </row>
    <row r="296" ht="12.75">
      <c r="C296" s="146"/>
    </row>
    <row r="297" ht="12.75">
      <c r="C297" s="146"/>
    </row>
    <row r="298" ht="12.75">
      <c r="C298" s="146"/>
    </row>
    <row r="299" ht="12.75">
      <c r="C299" s="146"/>
    </row>
    <row r="300" ht="12.75">
      <c r="C300" s="146"/>
    </row>
    <row r="301" ht="12.75">
      <c r="C301" s="146"/>
    </row>
    <row r="302" ht="12.75">
      <c r="C302" s="146"/>
    </row>
    <row r="303" ht="12.75">
      <c r="C303" s="146"/>
    </row>
    <row r="304" ht="12.75">
      <c r="C304" s="146"/>
    </row>
    <row r="305" ht="12.75">
      <c r="C305" s="146"/>
    </row>
    <row r="306" ht="12.75">
      <c r="C306" s="146"/>
    </row>
    <row r="307" ht="12.75">
      <c r="C307" s="146"/>
    </row>
    <row r="308" ht="12.75">
      <c r="C308" s="146"/>
    </row>
    <row r="309" ht="12.75">
      <c r="C309" s="146"/>
    </row>
    <row r="310" ht="12.75">
      <c r="C310" s="146"/>
    </row>
    <row r="311" ht="12.75">
      <c r="C311" s="146"/>
    </row>
    <row r="312" ht="12.75">
      <c r="C312" s="146"/>
    </row>
    <row r="313" ht="12.75">
      <c r="C313" s="146"/>
    </row>
    <row r="314" ht="12.75">
      <c r="C314" s="146"/>
    </row>
    <row r="315" ht="12.75">
      <c r="C315" s="146"/>
    </row>
    <row r="316" ht="12.75">
      <c r="C316" s="146"/>
    </row>
    <row r="317" ht="12.75">
      <c r="C317" s="146"/>
    </row>
    <row r="318" ht="12.75">
      <c r="C318" s="146"/>
    </row>
    <row r="319" ht="12.75">
      <c r="C319" s="146"/>
    </row>
    <row r="320" ht="12.75">
      <c r="C320" s="146"/>
    </row>
    <row r="321" ht="12.75">
      <c r="C321" s="146"/>
    </row>
    <row r="322" ht="12.75">
      <c r="C322" s="146"/>
    </row>
    <row r="323" ht="12.75">
      <c r="C323" s="146"/>
    </row>
    <row r="324" ht="12.75">
      <c r="C324" s="146"/>
    </row>
    <row r="325" ht="12.75">
      <c r="C325" s="146"/>
    </row>
    <row r="326" ht="12.75">
      <c r="C326" s="146"/>
    </row>
    <row r="327" ht="12.75">
      <c r="C327" s="146"/>
    </row>
    <row r="328" ht="12.75">
      <c r="C328" s="146"/>
    </row>
    <row r="329" ht="12.75">
      <c r="C329" s="146"/>
    </row>
    <row r="330" ht="12.75">
      <c r="C330" s="146"/>
    </row>
    <row r="331" ht="12.75">
      <c r="C331" s="146"/>
    </row>
    <row r="332" ht="12.75">
      <c r="C332" s="146"/>
    </row>
    <row r="333" ht="12.75">
      <c r="C333" s="146"/>
    </row>
    <row r="334" ht="12.75">
      <c r="C334" s="146"/>
    </row>
    <row r="335" ht="12.75">
      <c r="C335" s="146"/>
    </row>
    <row r="336" ht="12.75">
      <c r="C336" s="146"/>
    </row>
    <row r="337" ht="12.75">
      <c r="C337" s="146"/>
    </row>
    <row r="338" ht="12.75">
      <c r="C338" s="146"/>
    </row>
    <row r="339" ht="12.75">
      <c r="C339" s="146"/>
    </row>
    <row r="340" ht="12.75">
      <c r="C340" s="146"/>
    </row>
    <row r="341" ht="12.75">
      <c r="C341" s="146"/>
    </row>
    <row r="342" ht="12.75">
      <c r="C342" s="146"/>
    </row>
    <row r="343" ht="12.75">
      <c r="C343" s="146"/>
    </row>
    <row r="344" ht="12.75">
      <c r="C344" s="146"/>
    </row>
    <row r="345" ht="12.75">
      <c r="C345" s="146"/>
    </row>
    <row r="346" ht="12.75">
      <c r="C346" s="146"/>
    </row>
    <row r="347" ht="12.75">
      <c r="C347" s="146"/>
    </row>
    <row r="348" ht="12.75">
      <c r="C348" s="146"/>
    </row>
    <row r="349" ht="12.75">
      <c r="C349" s="146"/>
    </row>
    <row r="350" ht="12.75">
      <c r="C350" s="146"/>
    </row>
    <row r="351" ht="12.75">
      <c r="C351" s="146"/>
    </row>
    <row r="352" ht="12.75">
      <c r="C352" s="146"/>
    </row>
    <row r="353" ht="12.75">
      <c r="C353" s="146"/>
    </row>
    <row r="354" ht="12.75">
      <c r="C354" s="146"/>
    </row>
    <row r="355" ht="12.75">
      <c r="C355" s="146"/>
    </row>
    <row r="356" ht="12.75">
      <c r="C356" s="146"/>
    </row>
    <row r="357" ht="12.75">
      <c r="C357" s="146"/>
    </row>
    <row r="358" ht="12.75">
      <c r="C358" s="146"/>
    </row>
    <row r="359" ht="12.75">
      <c r="C359" s="146"/>
    </row>
    <row r="360" ht="12.75">
      <c r="C360" s="146"/>
    </row>
    <row r="361" ht="12.75">
      <c r="C361" s="146"/>
    </row>
    <row r="362" ht="12.75">
      <c r="C362" s="146"/>
    </row>
    <row r="363" ht="12.75">
      <c r="C363" s="146"/>
    </row>
    <row r="364" ht="12.75">
      <c r="C364" s="146"/>
    </row>
    <row r="365" ht="12.75">
      <c r="C365" s="146"/>
    </row>
    <row r="366" ht="12.75">
      <c r="C366" s="146"/>
    </row>
    <row r="367" ht="12.75">
      <c r="C367" s="146"/>
    </row>
    <row r="368" ht="12.75">
      <c r="C368" s="146"/>
    </row>
    <row r="369" ht="12.75">
      <c r="C369" s="146"/>
    </row>
    <row r="370" ht="12.75">
      <c r="C370" s="146"/>
    </row>
    <row r="371" ht="12.75">
      <c r="C371" s="146"/>
    </row>
    <row r="372" ht="12.75">
      <c r="C372" s="146"/>
    </row>
    <row r="373" ht="12.75">
      <c r="C373" s="146"/>
    </row>
    <row r="374" ht="12.75">
      <c r="C374" s="146"/>
    </row>
    <row r="375" ht="12.75">
      <c r="C375" s="146"/>
    </row>
    <row r="376" ht="12.75">
      <c r="C376" s="146"/>
    </row>
    <row r="377" ht="12.75">
      <c r="C377" s="146"/>
    </row>
    <row r="378" ht="12.75">
      <c r="C378" s="146"/>
    </row>
    <row r="379" ht="12.75">
      <c r="C379" s="146"/>
    </row>
    <row r="380" ht="12.75">
      <c r="C380" s="146"/>
    </row>
    <row r="381" ht="12.75">
      <c r="C381" s="146"/>
    </row>
    <row r="382" ht="12.75">
      <c r="C382" s="146"/>
    </row>
    <row r="383" ht="12.75">
      <c r="C383" s="146"/>
    </row>
    <row r="384" ht="12.75">
      <c r="C384" s="146"/>
    </row>
    <row r="385" ht="12.75">
      <c r="C385" s="146"/>
    </row>
    <row r="386" ht="12.75">
      <c r="C386" s="146"/>
    </row>
    <row r="387" ht="12.75">
      <c r="C387" s="146"/>
    </row>
    <row r="388" ht="12.75">
      <c r="C388" s="146"/>
    </row>
    <row r="389" ht="12.75">
      <c r="C389" s="146"/>
    </row>
    <row r="390" ht="12.75">
      <c r="C390" s="146"/>
    </row>
    <row r="391" ht="12.75">
      <c r="C391" s="146"/>
    </row>
    <row r="392" ht="12.75">
      <c r="C392" s="146"/>
    </row>
    <row r="393" ht="12.75">
      <c r="C393" s="146"/>
    </row>
    <row r="394" ht="12.75">
      <c r="C394" s="146"/>
    </row>
    <row r="395" ht="12.75">
      <c r="C395" s="146"/>
    </row>
    <row r="396" ht="12.75">
      <c r="C396" s="146"/>
    </row>
    <row r="397" ht="12.75">
      <c r="C397" s="146"/>
    </row>
    <row r="398" ht="12.75">
      <c r="C398" s="146"/>
    </row>
    <row r="399" ht="12.75">
      <c r="C399" s="146"/>
    </row>
    <row r="400" ht="12.75">
      <c r="C400" s="146"/>
    </row>
    <row r="401" ht="12.75">
      <c r="C401" s="146"/>
    </row>
    <row r="402" ht="12.75">
      <c r="C402" s="146"/>
    </row>
    <row r="403" ht="12.75">
      <c r="C403" s="146"/>
    </row>
    <row r="404" ht="12.75">
      <c r="C404" s="146"/>
    </row>
    <row r="405" ht="12.75">
      <c r="C405" s="146"/>
    </row>
    <row r="406" ht="12.75">
      <c r="C406" s="146"/>
    </row>
    <row r="407" ht="12.75">
      <c r="C407" s="146"/>
    </row>
    <row r="408" ht="12.75">
      <c r="C408" s="146"/>
    </row>
    <row r="409" ht="12.75">
      <c r="C409" s="146"/>
    </row>
    <row r="410" ht="12.75">
      <c r="C410" s="146"/>
    </row>
    <row r="411" ht="12.75">
      <c r="C411" s="146"/>
    </row>
    <row r="412" ht="12.75">
      <c r="C412" s="146"/>
    </row>
    <row r="413" ht="12.75">
      <c r="C413" s="146"/>
    </row>
    <row r="414" ht="12.75">
      <c r="C414" s="146"/>
    </row>
    <row r="415" ht="12.75">
      <c r="C415" s="146"/>
    </row>
    <row r="416" ht="12.75">
      <c r="C416" s="146"/>
    </row>
    <row r="417" ht="12.75">
      <c r="C417" s="146"/>
    </row>
    <row r="418" ht="12.75">
      <c r="C418" s="146"/>
    </row>
    <row r="419" ht="12.75">
      <c r="C419" s="146"/>
    </row>
    <row r="420" ht="12.75">
      <c r="C420" s="146"/>
    </row>
    <row r="421" ht="12.75">
      <c r="C421" s="146"/>
    </row>
    <row r="422" ht="12.75">
      <c r="C422" s="146"/>
    </row>
    <row r="423" ht="12.75">
      <c r="C423" s="146"/>
    </row>
    <row r="424" ht="12.75">
      <c r="C424" s="146"/>
    </row>
    <row r="425" ht="12.75">
      <c r="C425" s="146"/>
    </row>
    <row r="426" ht="12.75">
      <c r="C426" s="146"/>
    </row>
    <row r="427" ht="12.75">
      <c r="C427" s="146"/>
    </row>
    <row r="428" ht="12.75">
      <c r="C428" s="146"/>
    </row>
    <row r="429" ht="12.75">
      <c r="C429" s="146"/>
    </row>
    <row r="430" ht="12.75">
      <c r="C430" s="146"/>
    </row>
    <row r="431" ht="12.75">
      <c r="C431" s="146"/>
    </row>
    <row r="432" ht="12.75">
      <c r="C432" s="146"/>
    </row>
    <row r="433" ht="12.75">
      <c r="C433" s="146"/>
    </row>
    <row r="434" ht="12.75">
      <c r="C434" s="146"/>
    </row>
    <row r="435" ht="12.75">
      <c r="C435" s="146"/>
    </row>
    <row r="436" ht="12.75">
      <c r="C436" s="146"/>
    </row>
    <row r="437" ht="12.75">
      <c r="C437" s="146"/>
    </row>
    <row r="438" ht="12.75">
      <c r="C438" s="146"/>
    </row>
    <row r="439" ht="12.75">
      <c r="C439" s="146"/>
    </row>
    <row r="440" ht="12.75">
      <c r="C440" s="146"/>
    </row>
    <row r="441" ht="12.75">
      <c r="C441" s="146"/>
    </row>
    <row r="442" ht="12.75">
      <c r="C442" s="146"/>
    </row>
    <row r="443" ht="12.75">
      <c r="C443" s="146"/>
    </row>
    <row r="444" ht="12.75">
      <c r="C444" s="146"/>
    </row>
    <row r="445" ht="12.75">
      <c r="C445" s="146"/>
    </row>
    <row r="446" ht="12.75">
      <c r="C446" s="146"/>
    </row>
    <row r="447" ht="12.75">
      <c r="C447" s="146"/>
    </row>
    <row r="448" ht="12.75">
      <c r="C448" s="146"/>
    </row>
    <row r="449" ht="12.75">
      <c r="C449" s="146"/>
    </row>
    <row r="450" ht="12.75">
      <c r="C450" s="146"/>
    </row>
    <row r="451" ht="12.75">
      <c r="C451" s="146"/>
    </row>
    <row r="452" ht="12.75">
      <c r="C452" s="146"/>
    </row>
    <row r="453" ht="12.75">
      <c r="C453" s="146"/>
    </row>
    <row r="454" ht="12.75">
      <c r="C454" s="146"/>
    </row>
    <row r="455" ht="12.75">
      <c r="C455" s="146"/>
    </row>
    <row r="456" ht="12.75">
      <c r="C456" s="146"/>
    </row>
    <row r="457" ht="12.75">
      <c r="C457" s="146"/>
    </row>
    <row r="458" ht="12.75">
      <c r="C458" s="146"/>
    </row>
    <row r="459" ht="12.75">
      <c r="C459" s="146"/>
    </row>
    <row r="460" ht="12.75">
      <c r="C460" s="146"/>
    </row>
    <row r="461" ht="12.75">
      <c r="C461" s="146"/>
    </row>
    <row r="462" ht="12.75">
      <c r="C462" s="146"/>
    </row>
    <row r="463" ht="12.75">
      <c r="C463" s="146"/>
    </row>
    <row r="464" ht="12.75">
      <c r="C464" s="146"/>
    </row>
    <row r="465" ht="12.75">
      <c r="C465" s="146"/>
    </row>
    <row r="466" ht="12.75">
      <c r="C466" s="146"/>
    </row>
    <row r="467" ht="12.75">
      <c r="C467" s="146"/>
    </row>
    <row r="468" ht="12.75">
      <c r="C468" s="146"/>
    </row>
    <row r="469" ht="12.75">
      <c r="C469" s="146"/>
    </row>
    <row r="470" ht="12.75">
      <c r="C470" s="146"/>
    </row>
    <row r="471" ht="12.75">
      <c r="C471" s="146"/>
    </row>
    <row r="472" ht="12.75">
      <c r="C472" s="146"/>
    </row>
    <row r="473" ht="12.75">
      <c r="C473" s="146"/>
    </row>
    <row r="474" ht="12.75">
      <c r="C474" s="146"/>
    </row>
    <row r="475" ht="12.75">
      <c r="C475" s="146"/>
    </row>
    <row r="476" ht="12.75">
      <c r="C476" s="146"/>
    </row>
    <row r="477" ht="12.75">
      <c r="C477" s="146"/>
    </row>
    <row r="478" ht="12.75">
      <c r="C478" s="146"/>
    </row>
    <row r="479" ht="12.75">
      <c r="C479" s="146"/>
    </row>
    <row r="480" ht="12.75">
      <c r="C480" s="146"/>
    </row>
    <row r="481" ht="12.75">
      <c r="C481" s="146"/>
    </row>
    <row r="482" ht="12.75">
      <c r="C482" s="146"/>
    </row>
    <row r="483" ht="12.75">
      <c r="C483" s="146"/>
    </row>
    <row r="484" ht="12.75">
      <c r="C484" s="146"/>
    </row>
    <row r="485" ht="12.75">
      <c r="C485" s="146"/>
    </row>
    <row r="486" ht="12.75">
      <c r="C486" s="146"/>
    </row>
    <row r="487" ht="12.75">
      <c r="C487" s="146"/>
    </row>
    <row r="488" ht="12.75">
      <c r="C488" s="146"/>
    </row>
    <row r="489" ht="12.75">
      <c r="C489" s="146"/>
    </row>
    <row r="490" ht="12.75">
      <c r="C490" s="146"/>
    </row>
    <row r="491" ht="12.75">
      <c r="C491" s="146"/>
    </row>
    <row r="492" ht="12.75">
      <c r="C492" s="146"/>
    </row>
    <row r="493" ht="12.75">
      <c r="C493" s="146"/>
    </row>
    <row r="494" ht="12.75">
      <c r="C494" s="146"/>
    </row>
    <row r="495" ht="12.75">
      <c r="C495" s="146"/>
    </row>
    <row r="496" ht="12.75">
      <c r="C496" s="146"/>
    </row>
    <row r="497" ht="12.75">
      <c r="C497" s="146"/>
    </row>
    <row r="498" ht="12.75">
      <c r="C498" s="146"/>
    </row>
    <row r="499" ht="12.75">
      <c r="C499" s="146"/>
    </row>
    <row r="500" ht="12.75">
      <c r="C500" s="146"/>
    </row>
    <row r="501" ht="12.75">
      <c r="C501" s="146"/>
    </row>
    <row r="502" ht="12.75">
      <c r="C502" s="146"/>
    </row>
    <row r="503" ht="12.75">
      <c r="C503" s="146"/>
    </row>
    <row r="504" ht="12.75">
      <c r="C504" s="146"/>
    </row>
    <row r="505" ht="12.75">
      <c r="C505" s="146"/>
    </row>
    <row r="506" ht="12.75">
      <c r="C506" s="146"/>
    </row>
    <row r="507" ht="12.75">
      <c r="C507" s="146"/>
    </row>
    <row r="508" ht="12.75">
      <c r="C508" s="146"/>
    </row>
    <row r="509" ht="12.75">
      <c r="C509" s="146"/>
    </row>
    <row r="510" ht="12.75">
      <c r="C510" s="146"/>
    </row>
    <row r="511" ht="12.75">
      <c r="C511" s="146"/>
    </row>
    <row r="512" ht="12.75">
      <c r="C512" s="146"/>
    </row>
    <row r="513" ht="12.75">
      <c r="C513" s="146"/>
    </row>
    <row r="514" ht="12.75">
      <c r="C514" s="146"/>
    </row>
    <row r="515" ht="12.75">
      <c r="C515" s="146"/>
    </row>
    <row r="516" ht="12.75">
      <c r="C516" s="146"/>
    </row>
    <row r="517" ht="12.75">
      <c r="C517" s="146"/>
    </row>
    <row r="518" ht="12.75">
      <c r="C518" s="146"/>
    </row>
    <row r="519" ht="12.75">
      <c r="C519" s="146"/>
    </row>
    <row r="520" ht="12.75">
      <c r="C520" s="146"/>
    </row>
    <row r="521" ht="12.75">
      <c r="C521" s="146"/>
    </row>
    <row r="522" ht="12.75">
      <c r="C522" s="146"/>
    </row>
    <row r="523" ht="12.75">
      <c r="C523" s="146"/>
    </row>
    <row r="524" ht="12.75">
      <c r="C524" s="146"/>
    </row>
    <row r="525" ht="12.75">
      <c r="C525" s="146"/>
    </row>
    <row r="526" ht="12.75">
      <c r="C526" s="146"/>
    </row>
    <row r="527" ht="12.75">
      <c r="C527" s="146"/>
    </row>
    <row r="528" ht="12.75">
      <c r="C528" s="146"/>
    </row>
    <row r="529" ht="12.75">
      <c r="C529" s="146"/>
    </row>
    <row r="530" ht="12.75">
      <c r="C530" s="146"/>
    </row>
    <row r="531" ht="12.75">
      <c r="C531" s="146"/>
    </row>
    <row r="532" ht="12.75">
      <c r="C532" s="146"/>
    </row>
    <row r="533" ht="12.75">
      <c r="C533" s="146"/>
    </row>
    <row r="534" ht="12.75">
      <c r="C534" s="146"/>
    </row>
    <row r="535" ht="12.75">
      <c r="C535" s="146"/>
    </row>
    <row r="536" ht="12.75">
      <c r="C536" s="146"/>
    </row>
    <row r="537" ht="12.75">
      <c r="C537" s="146"/>
    </row>
    <row r="538" ht="12.75">
      <c r="C538" s="146"/>
    </row>
    <row r="539" ht="12.75">
      <c r="C539" s="146"/>
    </row>
    <row r="540" ht="12.75">
      <c r="C540" s="146"/>
    </row>
    <row r="541" ht="12.75">
      <c r="C541" s="146"/>
    </row>
    <row r="542" ht="12.75">
      <c r="C542" s="146"/>
    </row>
    <row r="543" ht="12.75">
      <c r="C543" s="146"/>
    </row>
    <row r="544" ht="12.75">
      <c r="C544" s="146"/>
    </row>
    <row r="545" ht="12.75">
      <c r="C545" s="146"/>
    </row>
    <row r="546" ht="12.75">
      <c r="C546" s="146"/>
    </row>
    <row r="547" ht="12.75">
      <c r="C547" s="146"/>
    </row>
    <row r="548" ht="12.75">
      <c r="C548" s="146"/>
    </row>
    <row r="549" ht="12.75">
      <c r="C549" s="146"/>
    </row>
    <row r="550" ht="12.75">
      <c r="C550" s="146"/>
    </row>
    <row r="551" ht="12.75">
      <c r="C551" s="146"/>
    </row>
    <row r="552" ht="12.75">
      <c r="C552" s="146"/>
    </row>
    <row r="553" ht="12.75">
      <c r="C553" s="146"/>
    </row>
    <row r="554" ht="12.75">
      <c r="C554" s="146"/>
    </row>
    <row r="555" ht="12.75">
      <c r="C555" s="146"/>
    </row>
    <row r="556" ht="12.75">
      <c r="C556" s="146"/>
    </row>
    <row r="557" ht="12.75">
      <c r="C557" s="146"/>
    </row>
    <row r="558" ht="12.75">
      <c r="C558" s="146"/>
    </row>
    <row r="559" ht="12.75">
      <c r="C559" s="146"/>
    </row>
    <row r="560" ht="12.75">
      <c r="C560" s="146"/>
    </row>
    <row r="561" ht="12.75">
      <c r="C561" s="146"/>
    </row>
    <row r="562" ht="12.75">
      <c r="C562" s="146"/>
    </row>
    <row r="563" ht="12.75">
      <c r="C563" s="146"/>
    </row>
    <row r="564" ht="12.75">
      <c r="C564" s="146"/>
    </row>
    <row r="565" ht="12.75">
      <c r="C565" s="146"/>
    </row>
    <row r="566" ht="12.75">
      <c r="C566" s="146"/>
    </row>
    <row r="567" ht="12.75">
      <c r="C567" s="146"/>
    </row>
    <row r="568" ht="12.75">
      <c r="C568" s="146"/>
    </row>
    <row r="569" ht="12.75">
      <c r="C569" s="146"/>
    </row>
    <row r="570" ht="12.75">
      <c r="C570" s="146"/>
    </row>
    <row r="571" ht="12.75">
      <c r="C571" s="146"/>
    </row>
    <row r="572" ht="12.75">
      <c r="C572" s="146"/>
    </row>
    <row r="573" ht="12.75">
      <c r="C573" s="146"/>
    </row>
    <row r="574" ht="12.75">
      <c r="C574" s="146"/>
    </row>
    <row r="575" ht="12.75">
      <c r="C575" s="146"/>
    </row>
    <row r="576" ht="12.75">
      <c r="C576" s="146"/>
    </row>
    <row r="577" ht="12.75">
      <c r="C577" s="146"/>
    </row>
    <row r="578" ht="12.75">
      <c r="C578" s="146"/>
    </row>
    <row r="579" ht="12.75">
      <c r="C579" s="146"/>
    </row>
    <row r="580" ht="12.75">
      <c r="C580" s="146"/>
    </row>
    <row r="581" ht="12.75">
      <c r="C581" s="146"/>
    </row>
    <row r="582" ht="12.75">
      <c r="C582" s="146"/>
    </row>
    <row r="583" ht="12.75">
      <c r="C583" s="146"/>
    </row>
    <row r="584" ht="12.75">
      <c r="C584" s="146"/>
    </row>
    <row r="585" ht="12.75">
      <c r="C585" s="146"/>
    </row>
    <row r="586" ht="12.75">
      <c r="C586" s="146"/>
    </row>
    <row r="587" ht="12.75">
      <c r="C587" s="146"/>
    </row>
    <row r="588" ht="12.75">
      <c r="C588" s="146"/>
    </row>
    <row r="589" ht="12.75">
      <c r="C589" s="146"/>
    </row>
    <row r="590" ht="12.75">
      <c r="C590" s="146"/>
    </row>
    <row r="591" ht="12.75">
      <c r="C591" s="146"/>
    </row>
    <row r="592" ht="12.75">
      <c r="C592" s="146"/>
    </row>
    <row r="593" ht="12.75">
      <c r="C593" s="146"/>
    </row>
    <row r="594" ht="12.75">
      <c r="C594" s="146"/>
    </row>
    <row r="595" ht="12.75">
      <c r="C595" s="146"/>
    </row>
    <row r="596" ht="12.75">
      <c r="C596" s="146"/>
    </row>
    <row r="597" ht="12.75">
      <c r="C597" s="146"/>
    </row>
    <row r="598" ht="12.75">
      <c r="C598" s="146"/>
    </row>
    <row r="599" ht="12.75">
      <c r="C599" s="146"/>
    </row>
    <row r="600" ht="12.75">
      <c r="C600" s="146"/>
    </row>
    <row r="601" ht="12.75">
      <c r="C601" s="146"/>
    </row>
    <row r="602" ht="12.75">
      <c r="C602" s="146"/>
    </row>
    <row r="603" ht="12.75">
      <c r="C603" s="146"/>
    </row>
    <row r="604" ht="12.75">
      <c r="C604" s="146"/>
    </row>
    <row r="605" ht="12.75">
      <c r="C605" s="146"/>
    </row>
    <row r="606" ht="12.75">
      <c r="C606" s="146"/>
    </row>
    <row r="607" ht="12.75">
      <c r="C607" s="146"/>
    </row>
    <row r="608" ht="12.75">
      <c r="C608" s="146"/>
    </row>
    <row r="609" ht="12.75">
      <c r="C609" s="146"/>
    </row>
    <row r="610" ht="12.75">
      <c r="C610" s="146"/>
    </row>
    <row r="611" ht="12.75">
      <c r="C611" s="146"/>
    </row>
    <row r="612" ht="12.75">
      <c r="C612" s="146"/>
    </row>
    <row r="613" ht="12.75">
      <c r="C613" s="146"/>
    </row>
    <row r="614" ht="12.75">
      <c r="C614" s="146"/>
    </row>
    <row r="615" ht="12.75">
      <c r="C615" s="146"/>
    </row>
    <row r="616" ht="12.75">
      <c r="C616" s="146"/>
    </row>
    <row r="617" ht="12.75">
      <c r="C617" s="146"/>
    </row>
    <row r="618" ht="12.75">
      <c r="C618" s="146"/>
    </row>
    <row r="619" ht="12.75">
      <c r="C619" s="146"/>
    </row>
    <row r="620" ht="12.75">
      <c r="C620" s="146"/>
    </row>
    <row r="621" ht="12.75">
      <c r="C621" s="146"/>
    </row>
    <row r="622" ht="12.75">
      <c r="C622" s="146"/>
    </row>
    <row r="623" ht="12.75">
      <c r="C623" s="146"/>
    </row>
    <row r="624" ht="12.75">
      <c r="C624" s="146"/>
    </row>
    <row r="625" ht="12.75">
      <c r="C625" s="146"/>
    </row>
    <row r="626" ht="12.75">
      <c r="C626" s="146"/>
    </row>
    <row r="627" ht="12.75">
      <c r="C627" s="146"/>
    </row>
    <row r="628" ht="12.75">
      <c r="C628" s="146"/>
    </row>
    <row r="629" ht="12.75">
      <c r="C629" s="146"/>
    </row>
    <row r="630" ht="12.75">
      <c r="C630" s="146"/>
    </row>
    <row r="631" ht="12.75">
      <c r="C631" s="146"/>
    </row>
    <row r="632" ht="12.75">
      <c r="C632" s="146"/>
    </row>
    <row r="633" ht="12.75">
      <c r="C633" s="146"/>
    </row>
    <row r="634" ht="12.75">
      <c r="C634" s="146"/>
    </row>
    <row r="635" ht="12.75">
      <c r="C635" s="146"/>
    </row>
    <row r="636" ht="12.75">
      <c r="C636" s="146"/>
    </row>
    <row r="637" ht="12.75">
      <c r="C637" s="146"/>
    </row>
    <row r="638" ht="12.75">
      <c r="C638" s="146"/>
    </row>
    <row r="639" ht="12.75">
      <c r="C639" s="146"/>
    </row>
    <row r="640" ht="12.75">
      <c r="C640" s="146"/>
    </row>
    <row r="641" ht="12.75">
      <c r="C641" s="146"/>
    </row>
    <row r="642" ht="12.75">
      <c r="C642" s="146"/>
    </row>
    <row r="643" ht="12.75">
      <c r="C643" s="146"/>
    </row>
    <row r="644" ht="12.75">
      <c r="C644" s="146"/>
    </row>
    <row r="645" ht="12.75">
      <c r="C645" s="146"/>
    </row>
    <row r="646" ht="12.75">
      <c r="C646" s="146"/>
    </row>
    <row r="647" ht="12.75">
      <c r="C647" s="146"/>
    </row>
    <row r="648" ht="12.75">
      <c r="C648" s="146"/>
    </row>
    <row r="649" ht="12.75">
      <c r="C649" s="146"/>
    </row>
    <row r="650" ht="12.75">
      <c r="C650" s="146"/>
    </row>
    <row r="651" ht="12.75">
      <c r="C651" s="146"/>
    </row>
    <row r="652" ht="12.75">
      <c r="C652" s="146"/>
    </row>
    <row r="653" ht="12.75">
      <c r="C653" s="146"/>
    </row>
    <row r="654" ht="12.75">
      <c r="C654" s="146"/>
    </row>
    <row r="655" ht="12.75">
      <c r="C655" s="146"/>
    </row>
    <row r="656" ht="12.75">
      <c r="C656" s="146"/>
    </row>
    <row r="657" ht="12.75">
      <c r="C657" s="146"/>
    </row>
    <row r="658" ht="12.75">
      <c r="C658" s="146"/>
    </row>
    <row r="659" ht="12.75">
      <c r="C659" s="146"/>
    </row>
    <row r="660" ht="12.75">
      <c r="C660" s="146"/>
    </row>
    <row r="661" ht="12.75">
      <c r="C661" s="146"/>
    </row>
    <row r="662" ht="12.75">
      <c r="C662" s="146"/>
    </row>
    <row r="663" ht="12.75">
      <c r="C663" s="146"/>
    </row>
    <row r="664" ht="12.75">
      <c r="C664" s="146"/>
    </row>
    <row r="665" ht="12.75">
      <c r="C665" s="146"/>
    </row>
    <row r="666" ht="12.75">
      <c r="C666" s="146"/>
    </row>
    <row r="667" ht="12.75">
      <c r="C667" s="146"/>
    </row>
    <row r="668" ht="12.75">
      <c r="C668" s="146"/>
    </row>
    <row r="669" ht="12.75">
      <c r="C669" s="146"/>
    </row>
    <row r="670" ht="12.75">
      <c r="C670" s="146"/>
    </row>
    <row r="671" ht="12.75">
      <c r="C671" s="146"/>
    </row>
    <row r="672" ht="12.75">
      <c r="C672" s="146"/>
    </row>
    <row r="673" ht="12.75">
      <c r="C673" s="146"/>
    </row>
    <row r="674" ht="12.75">
      <c r="C674" s="146"/>
    </row>
    <row r="675" ht="12.75">
      <c r="C675" s="146"/>
    </row>
    <row r="676" ht="12.75">
      <c r="C676" s="146"/>
    </row>
    <row r="677" ht="12.75">
      <c r="C677" s="146"/>
    </row>
    <row r="678" ht="12.75">
      <c r="C678" s="146"/>
    </row>
    <row r="679" ht="12.75">
      <c r="C679" s="146"/>
    </row>
    <row r="680" ht="12.75">
      <c r="C680" s="146"/>
    </row>
    <row r="681" ht="12.75">
      <c r="C681" s="146"/>
    </row>
    <row r="682" ht="12.75">
      <c r="C682" s="146"/>
    </row>
    <row r="683" ht="12.75">
      <c r="C683" s="146"/>
    </row>
    <row r="684" ht="12.75">
      <c r="C684" s="146"/>
    </row>
    <row r="685" ht="12.75">
      <c r="C685" s="146"/>
    </row>
    <row r="686" ht="12.75">
      <c r="C686" s="146"/>
    </row>
    <row r="687" ht="12.75">
      <c r="C687" s="146"/>
    </row>
    <row r="688" ht="12.75">
      <c r="C688" s="146"/>
    </row>
    <row r="689" ht="12.75">
      <c r="C689" s="146"/>
    </row>
    <row r="690" ht="12.75">
      <c r="C690" s="146"/>
    </row>
    <row r="691" ht="12.75">
      <c r="C691" s="146"/>
    </row>
    <row r="692" ht="12.75">
      <c r="C692" s="146"/>
    </row>
    <row r="693" ht="12.75">
      <c r="C693" s="146"/>
    </row>
    <row r="694" ht="12.75">
      <c r="C694" s="146"/>
    </row>
    <row r="695" ht="12.75">
      <c r="C695" s="146"/>
    </row>
    <row r="696" ht="12.75">
      <c r="C696" s="146"/>
    </row>
    <row r="697" ht="12.75">
      <c r="C697" s="146"/>
    </row>
    <row r="698" ht="12.75">
      <c r="C698" s="146"/>
    </row>
    <row r="699" ht="12.75">
      <c r="C699" s="146"/>
    </row>
    <row r="700" ht="12.75">
      <c r="C700" s="146"/>
    </row>
    <row r="701" ht="12.75">
      <c r="C701" s="146"/>
    </row>
    <row r="702" ht="12.75">
      <c r="C702" s="146"/>
    </row>
    <row r="703" ht="12.75">
      <c r="C703" s="146"/>
    </row>
    <row r="704" ht="12.75">
      <c r="C704" s="146"/>
    </row>
    <row r="705" ht="12.75">
      <c r="C705" s="146"/>
    </row>
    <row r="706" ht="12.75">
      <c r="C706" s="146"/>
    </row>
    <row r="707" ht="12.75">
      <c r="C707" s="146"/>
    </row>
    <row r="708" ht="12.75">
      <c r="C708" s="146"/>
    </row>
    <row r="709" ht="12.75">
      <c r="C709" s="146"/>
    </row>
    <row r="710" ht="12.75">
      <c r="C710" s="146"/>
    </row>
    <row r="711" ht="12.75">
      <c r="C711" s="146"/>
    </row>
    <row r="712" ht="12.75">
      <c r="C712" s="146"/>
    </row>
    <row r="713" ht="12.75">
      <c r="C713" s="146"/>
    </row>
    <row r="714" ht="12.75">
      <c r="C714" s="146"/>
    </row>
    <row r="715" ht="12.75">
      <c r="C715" s="146"/>
    </row>
    <row r="716" ht="12.75">
      <c r="C716" s="146"/>
    </row>
    <row r="717" ht="12.75">
      <c r="C717" s="146"/>
    </row>
    <row r="718" ht="12.75">
      <c r="C718" s="146"/>
    </row>
    <row r="719" ht="12.75">
      <c r="C719" s="146"/>
    </row>
    <row r="720" ht="12.75">
      <c r="C720" s="146"/>
    </row>
    <row r="721" ht="12.75">
      <c r="C721" s="146"/>
    </row>
    <row r="722" ht="12.75">
      <c r="C722" s="146"/>
    </row>
    <row r="723" ht="12.75">
      <c r="C723" s="146"/>
    </row>
    <row r="724" ht="12.75">
      <c r="C724" s="146"/>
    </row>
    <row r="725" ht="12.75">
      <c r="C725" s="146"/>
    </row>
    <row r="726" ht="12.75">
      <c r="C726" s="146"/>
    </row>
    <row r="727" ht="12.75">
      <c r="C727" s="146"/>
    </row>
    <row r="728" ht="12.75">
      <c r="C728" s="146"/>
    </row>
    <row r="729" ht="12.75">
      <c r="C729" s="146"/>
    </row>
    <row r="730" ht="12.75">
      <c r="C730" s="146"/>
    </row>
    <row r="731" ht="12.75">
      <c r="C731" s="146"/>
    </row>
    <row r="732" ht="12.75">
      <c r="C732" s="146"/>
    </row>
    <row r="733" ht="12.75">
      <c r="C733" s="146"/>
    </row>
    <row r="734" ht="12.75">
      <c r="C734" s="146"/>
    </row>
    <row r="735" ht="12.75">
      <c r="C735" s="146"/>
    </row>
    <row r="736" ht="12.75">
      <c r="C736" s="146"/>
    </row>
    <row r="737" ht="12.75">
      <c r="C737" s="146"/>
    </row>
    <row r="738" ht="12.75">
      <c r="C738" s="146"/>
    </row>
    <row r="739" ht="12.75">
      <c r="C739" s="146"/>
    </row>
    <row r="740" ht="12.75">
      <c r="C740" s="146"/>
    </row>
    <row r="741" ht="12.75">
      <c r="C741" s="146"/>
    </row>
    <row r="742" ht="12.75">
      <c r="C742" s="146"/>
    </row>
    <row r="743" ht="12.75">
      <c r="C743" s="146"/>
    </row>
    <row r="744" ht="12.75">
      <c r="C744" s="146"/>
    </row>
    <row r="745" ht="12.75">
      <c r="C745" s="146"/>
    </row>
    <row r="746" ht="12.75">
      <c r="C746" s="146"/>
    </row>
    <row r="747" ht="12.75">
      <c r="C747" s="146"/>
    </row>
    <row r="748" ht="12.75">
      <c r="C748" s="146"/>
    </row>
  </sheetData>
  <sheetProtection/>
  <mergeCells count="13">
    <mergeCell ref="A40:C40"/>
    <mergeCell ref="A41:C41"/>
    <mergeCell ref="A5:F5"/>
    <mergeCell ref="A6:D6"/>
    <mergeCell ref="A7:A8"/>
    <mergeCell ref="B7:B8"/>
    <mergeCell ref="A1:F1"/>
    <mergeCell ref="A2:F2"/>
    <mergeCell ref="A3:F3"/>
    <mergeCell ref="A4:F4"/>
    <mergeCell ref="C7:C8"/>
    <mergeCell ref="D7:D8"/>
    <mergeCell ref="E7:F7"/>
  </mergeCells>
  <printOptions/>
  <pageMargins left="0.7" right="0.7" top="0.75" bottom="0.75" header="0.3" footer="0.3"/>
  <pageSetup fitToHeight="0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0" zoomScaleSheetLayoutView="110" zoomScalePageLayoutView="0" workbookViewId="0" topLeftCell="A1">
      <selection activeCell="C28" sqref="C28"/>
    </sheetView>
  </sheetViews>
  <sheetFormatPr defaultColWidth="9.00390625" defaultRowHeight="12.75"/>
  <cols>
    <col min="1" max="1" width="24.125" style="0" customWidth="1"/>
    <col min="2" max="2" width="69.25390625" style="0" customWidth="1"/>
    <col min="3" max="3" width="13.875" style="0" customWidth="1"/>
    <col min="4" max="4" width="11.75390625" style="0" customWidth="1"/>
    <col min="5" max="5" width="12.375" style="0" customWidth="1"/>
  </cols>
  <sheetData>
    <row r="1" spans="1:8" ht="12.75">
      <c r="A1" s="152" t="s">
        <v>393</v>
      </c>
      <c r="B1" s="152"/>
      <c r="C1" s="152"/>
      <c r="D1" s="152"/>
      <c r="E1" s="152"/>
      <c r="F1" s="150"/>
      <c r="G1" s="150"/>
      <c r="H1" s="150"/>
    </row>
    <row r="2" spans="1:8" ht="12.75">
      <c r="A2" s="152" t="s">
        <v>289</v>
      </c>
      <c r="B2" s="152"/>
      <c r="C2" s="152"/>
      <c r="D2" s="152"/>
      <c r="E2" s="152"/>
      <c r="F2" s="150"/>
      <c r="G2" s="150"/>
      <c r="H2" s="150"/>
    </row>
    <row r="3" spans="1:6" ht="12.75">
      <c r="A3" s="153" t="s">
        <v>393</v>
      </c>
      <c r="B3" s="153"/>
      <c r="C3" s="153"/>
      <c r="D3" s="153"/>
      <c r="E3" s="153"/>
      <c r="F3" s="151"/>
    </row>
    <row r="4" spans="1:6" ht="12.75">
      <c r="A4" s="153" t="str">
        <f>доходы!A4</f>
        <v>к решению Муниципального Совета муниципального образования поселок  Александровская от 16.12.2021 №21</v>
      </c>
      <c r="B4" s="153"/>
      <c r="C4" s="153"/>
      <c r="D4" s="153"/>
      <c r="E4" s="153"/>
      <c r="F4" s="151"/>
    </row>
    <row r="5" ht="12.75">
      <c r="A5" s="91"/>
    </row>
    <row r="6" spans="1:5" ht="16.5">
      <c r="A6" s="156" t="s">
        <v>373</v>
      </c>
      <c r="B6" s="156"/>
      <c r="C6" s="156"/>
      <c r="D6" s="156"/>
      <c r="E6" s="156"/>
    </row>
    <row r="7" spans="1:5" ht="15.75">
      <c r="A7" s="183"/>
      <c r="B7" s="183"/>
      <c r="C7" s="183"/>
      <c r="E7" s="116" t="s">
        <v>268</v>
      </c>
    </row>
    <row r="8" spans="1:5" ht="12.75">
      <c r="A8" s="181" t="s">
        <v>292</v>
      </c>
      <c r="B8" s="181" t="s">
        <v>374</v>
      </c>
      <c r="C8" s="172" t="s">
        <v>266</v>
      </c>
      <c r="D8" s="172" t="s">
        <v>269</v>
      </c>
      <c r="E8" s="172"/>
    </row>
    <row r="9" spans="1:5" ht="12.75">
      <c r="A9" s="182"/>
      <c r="B9" s="182"/>
      <c r="C9" s="172"/>
      <c r="D9" s="117" t="s">
        <v>267</v>
      </c>
      <c r="E9" s="117" t="s">
        <v>284</v>
      </c>
    </row>
    <row r="10" spans="1:5" ht="18.75" hidden="1">
      <c r="A10" s="118"/>
      <c r="B10" s="119"/>
      <c r="C10" s="120"/>
      <c r="D10" s="120"/>
      <c r="E10" s="120"/>
    </row>
    <row r="11" spans="1:5" ht="18.75" hidden="1">
      <c r="A11" s="118"/>
      <c r="B11" s="119"/>
      <c r="C11" s="120"/>
      <c r="D11" s="120"/>
      <c r="E11" s="120"/>
    </row>
    <row r="12" spans="1:5" ht="18.75" hidden="1">
      <c r="A12" s="118"/>
      <c r="B12" s="119"/>
      <c r="C12" s="120"/>
      <c r="D12" s="120"/>
      <c r="E12" s="120"/>
    </row>
    <row r="13" spans="1:5" ht="18.75" hidden="1">
      <c r="A13" s="118"/>
      <c r="B13" s="119"/>
      <c r="C13" s="120"/>
      <c r="D13" s="120"/>
      <c r="E13" s="120"/>
    </row>
    <row r="14" spans="1:5" ht="18.75" hidden="1">
      <c r="A14" s="118"/>
      <c r="B14" s="119"/>
      <c r="C14" s="120"/>
      <c r="D14" s="120"/>
      <c r="E14" s="120"/>
    </row>
    <row r="15" spans="1:5" ht="20.25" hidden="1">
      <c r="A15" s="121"/>
      <c r="B15" s="122"/>
      <c r="C15" s="123"/>
      <c r="D15" s="123"/>
      <c r="E15" s="123"/>
    </row>
    <row r="16" spans="1:5" ht="25.5">
      <c r="A16" s="124" t="s">
        <v>375</v>
      </c>
      <c r="B16" s="125" t="s">
        <v>376</v>
      </c>
      <c r="C16" s="126">
        <f>C17</f>
        <v>0</v>
      </c>
      <c r="D16" s="126">
        <f>D17</f>
        <v>0</v>
      </c>
      <c r="E16" s="126">
        <f>E17</f>
        <v>0</v>
      </c>
    </row>
    <row r="17" spans="1:5" ht="14.25">
      <c r="A17" s="124" t="s">
        <v>377</v>
      </c>
      <c r="B17" s="127" t="s">
        <v>378</v>
      </c>
      <c r="C17" s="128">
        <f>C19+C18</f>
        <v>0</v>
      </c>
      <c r="D17" s="128">
        <f>D19+D18</f>
        <v>0</v>
      </c>
      <c r="E17" s="128">
        <f>E19+E18</f>
        <v>0</v>
      </c>
    </row>
    <row r="18" spans="1:5" ht="25.5">
      <c r="A18" s="129" t="s">
        <v>379</v>
      </c>
      <c r="B18" s="130" t="s">
        <v>380</v>
      </c>
      <c r="C18" s="131">
        <f>-доходы!D46</f>
        <v>-89856.8</v>
      </c>
      <c r="D18" s="131">
        <f>-'[2]доходы'!E43</f>
        <v>-92277.6</v>
      </c>
      <c r="E18" s="131">
        <f>-'[2]доходы'!F43</f>
        <v>-96069.80000000002</v>
      </c>
    </row>
    <row r="19" spans="1:5" ht="25.5">
      <c r="A19" s="129" t="s">
        <v>381</v>
      </c>
      <c r="B19" s="130" t="s">
        <v>382</v>
      </c>
      <c r="C19" s="131">
        <f>ведомств!F121</f>
        <v>89856.79999999999</v>
      </c>
      <c r="D19" s="131">
        <f>'[2]ведомств'!G120</f>
        <v>92277.6</v>
      </c>
      <c r="E19" s="131">
        <f>'[2]ведомств'!H120</f>
        <v>96069.8</v>
      </c>
    </row>
    <row r="20" spans="1:5" ht="12.75">
      <c r="A20" s="132"/>
      <c r="B20" s="133" t="s">
        <v>383</v>
      </c>
      <c r="C20" s="126">
        <f>C16</f>
        <v>0</v>
      </c>
      <c r="D20" s="126">
        <f>D16</f>
        <v>0</v>
      </c>
      <c r="E20" s="126">
        <f>E16</f>
        <v>0</v>
      </c>
    </row>
  </sheetData>
  <sheetProtection/>
  <mergeCells count="10">
    <mergeCell ref="A1:E1"/>
    <mergeCell ref="A2:E2"/>
    <mergeCell ref="A8:A9"/>
    <mergeCell ref="B8:B9"/>
    <mergeCell ref="C8:C9"/>
    <mergeCell ref="D8:E8"/>
    <mergeCell ref="A3:E3"/>
    <mergeCell ref="A4:E4"/>
    <mergeCell ref="A6:E6"/>
    <mergeCell ref="A7:C7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пос. Александровская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А.И.</dc:creator>
  <cp:keywords/>
  <dc:description/>
  <cp:lastModifiedBy>Пользователь</cp:lastModifiedBy>
  <cp:lastPrinted>2022-12-02T08:24:18Z</cp:lastPrinted>
  <dcterms:created xsi:type="dcterms:W3CDTF">2003-01-15T09:57:04Z</dcterms:created>
  <dcterms:modified xsi:type="dcterms:W3CDTF">2022-12-02T08:25:04Z</dcterms:modified>
  <cp:category/>
  <cp:version/>
  <cp:contentType/>
  <cp:contentStatus/>
</cp:coreProperties>
</file>